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4445" yWindow="15" windowWidth="14295" windowHeight="12720" tabRatio="80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<sst xmlns="http://schemas.openxmlformats.org/spreadsheetml/2006/main" count="1085" uniqueCount="577">
  <si>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</si>
  <si>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</si>
  <si>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</si>
  <si>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</si>
  <si>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</si>
  <si>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</si>
  <si>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</si>
  <si>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</si>
  <si>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</si>
  <si>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</si>
  <si>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</si>
  <si>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</si>
  <si>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</si>
  <si>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</si>
  <si>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</si>
  <si>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</si>
  <si>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</si>
  <si>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</si>
  <si>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</si>
  <si>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</si>
  <si>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</si>
  <si>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</si>
  <si>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</si>
  <si>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</si>
  <si>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</si>
  <si>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</si>
  <si>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</si>
  <si>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</si>
  <si>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</si>
  <si>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</si>
  <si>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</si>
  <si>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</si>
  <si>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</si>
  <si>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</si>
  <si>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</si>
  <si>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</si>
  <si>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</si>
  <si>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</si>
  <si>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</si>
  <si>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</si>
  <si>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</si>
  <si>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</si>
  <si>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</si>
  <si>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</si>
  <si>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</si>
  <si>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</si>
  <si>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</si>
  <si>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</si>
  <si>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</si>
  <si>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</si>
  <si>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</si>
  <si>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</si>
  <si>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</si>
  <si>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</si>
  <si>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</si>
  <si>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</si>
  <si>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</si>
  <si>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</si>
  <si>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</si>
  <si>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</si>
  <si>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</si>
  <si>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</si>
  <si>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</si>
  <si>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</si>
  <si>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</si>
  <si>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</si>
  <si>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</si>
  <si>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</si>
  <si>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</si>
  <si>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</si>
  <si>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</si>
  <si>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</si>
  <si>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</si>
  <si>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</si>
  <si>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</si>
  <si>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</si>
  <si>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</si>
  <si>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</si>
  <si>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</si>
  <si>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</si>
  <si>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</si>
  <si>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</si>
  <si>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</si>
  <si>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</si>
  <si>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</si>
  <si>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</si>
  <si>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</si>
  <si>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</si>
  <si>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</si>
  <si>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</si>
  <si>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</si>
  <si>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</si>
  <si>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</si>
  <si>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</si>
  <si>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</si>
  <si>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</si>
  <si>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</si>
  <si>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</si>
  <si>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</si>
  <si>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</si>
  <si>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</si>
  <si>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</si>
  <si>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</si>
  <si>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</si>
  <si>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</si>
  <si>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</si>
  <si>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</si>
  <si>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</si>
  <si>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</si>
  <si>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</si>
  <si>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</si>
  <si>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</si>
  <si>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</si>
  <si>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</si>
  <si>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</si>
  <si>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</si>
  <si>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</si>
  <si>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</si>
  <si>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</si>
  <si>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</si>
  <si>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</si>
  <si>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</si>
  <si>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</si>
  <si>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</si>
  <si>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</si>
  <si>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</si>
  <si>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</si>
  <si>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</si>
  <si>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</si>
  <si>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</si>
  <si>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</si>
  <si>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</si>
  <si>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</si>
  <si>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</si>
  <si>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</si>
  <si>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</si>
  <si>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</si>
  <si>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</si>
  <si>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</si>
  <si>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</si>
  <si>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</si>
  <si>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</si>
  <si>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</si>
  <si>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</si>
  <si>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</si>
  <si>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</si>
  <si>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</si>
  <si>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</si>
  <si>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</si>
  <si>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</si>
  <si>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</si>
  <si>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</si>
  <si>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</si>
  <si>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</si>
  <si>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</si>
  <si>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</si>
  <si>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</si>
  <si>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</si>
  <si>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</si>
  <si>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</si>
  <si>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</si>
  <si>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</si>
  <si>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</si>
  <si>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</si>
  <si>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</si>
  <si>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</si>
  <si>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</si>
  <si>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</si>
  <si>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</si>
  <si>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</si>
  <si>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</si>
  <si>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</si>
  <si>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</si>
  <si>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</si>
  <si>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</si>
  <si>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</si>
  <si>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</si>
  <si>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</si>
  <si>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</si>
  <si>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</si>
  <si>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</si>
  <si>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</si>
  <si>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</si>
  <si>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</si>
  <si>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</si>
  <si>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</si>
  <si>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</si>
  <si>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</si>
  <si>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</si>
  <si>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</si>
  <si>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</si>
  <si>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</si>
  <si>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</si>
  <si>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</si>
  <si>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</si>
  <si>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</si>
  <si>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</si>
  <si>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</si>
  <si>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</si>
  <si>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</si>
  <si>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</si>
  <si>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</si>
  <si>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</si>
  <si>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</si>
  <si>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北海道江別市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</si>
  <si>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</si>
  <si>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</si>
  <si>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</si>
  <si>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</si>
  <si>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</si>
  <si>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</si>
  <si>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</si>
  <si>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</si>
  <si>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</si>
  <si>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</si>
  <si>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</si>
  <si>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</si>
  <si>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</si>
  <si>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</si>
  <si>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</si>
  <si>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</si>
  <si>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</si>
  <si>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</si>
  <si>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</si>
  <si>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</si>
  <si>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</si>
  <si>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</si>
  <si>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</si>
  <si>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</si>
  <si>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</si>
  <si>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</si>
  <si>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</si>
  <si>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</si>
  <si>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</si>
  <si>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</si>
  <si>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</si>
  <si>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</si>
  <si>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</si>
  <si>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</si>
  <si>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</si>
  <si>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</si>
  <si>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</si>
  <si>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</si>
  <si>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</si>
  <si>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</si>
  <si>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</si>
  <si>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</si>
  <si>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</si>
  <si>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</si>
  <si>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</si>
  <si>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</si>
  <si>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</si>
  <si>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</si>
  <si>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</si>
  <si>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</si>
  <si>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</si>
  <si>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</si>
  <si>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</si>
  <si>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</si>
  <si>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</si>
  <si>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</si>
  <si>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</si>
  <si>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</si>
  <si>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</si>
  <si>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</si>
  <si>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</si>
  <si>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</si>
  <si>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</si>
  <si>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</si>
  <si>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</si>
  <si>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</si>
  <si>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</si>
  <si>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</si>
  <si>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</si>
  <si>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</si>
  <si>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</si>
  <si>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</si>
  <si>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</si>
  <si>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</si>
  <si>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</si>
  <si>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</si>
  <si>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</si>
  <si>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</si>
  <si>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</si>
  <si>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</si>
  <si>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</si>
  <si>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</si>
  <si>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</si>
  <si>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</si>
  <si>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</si>
  <si>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</si>
  <si>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</si>
  <si>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</si>
  <si>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</si>
  <si>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</si>
  <si>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</si>
  <si>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</si>
  <si>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</si>
  <si>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</si>
  <si>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</si>
  <si>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</si>
  <si>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</si>
  <si>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</si>
  <si>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</si>
  <si>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</si>
  <si>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</si>
  <si>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</si>
  <si>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</si>
  <si>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</si>
  <si>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</si>
  <si>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</si>
  <si>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</si>
  <si>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</si>
  <si>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</si>
  <si>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</si>
  <si>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</si>
  <si>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</si>
  <si>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</si>
  <si>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</si>
  <si>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</si>
  <si>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</si>
  <si>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</si>
  <si>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</si>
  <si>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</si>
  <si>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</si>
  <si>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</si>
  <si>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</si>
  <si>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</si>
  <si>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</si>
  <si>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</si>
  <si>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</si>
  <si>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</si>
  <si>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</si>
  <si>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</si>
  <si>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</si>
  <si>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</si>
  <si>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</si>
  <si>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</si>
  <si>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</si>
  <si>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</si>
  <si>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</si>
  <si>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</si>
  <si>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</si>
  <si>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</si>
  <si>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</si>
  <si>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</si>
  <si>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</si>
  <si>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</si>
  <si>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</si>
  <si>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</si>
  <si>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</si>
  <si>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</si>
  <si>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</si>
  <si>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</si>
  <si>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</si>
  <si>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北海道江別市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</si>
  <si>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</si>
  <si>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</si>
  <si>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</si>
  <si>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</si>
  <si>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</si>
  <si>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</si>
  <si>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</si>
  <si>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</si>
  <si>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</si>
  <si>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</si>
  <si>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</si>
  <si>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</si>
  <si>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</si>
  <si>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</si>
  <si>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</si>
  <si>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</si>
  <si>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</si>
  <si>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</si>
  <si>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</si>
  <si>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</si>
  <si>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基本財産基金運用特別会計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</si>
  <si>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</si>
  <si>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</si>
  <si>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</si>
  <si>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</si>
  <si>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</si>
  <si>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</si>
  <si>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</si>
  <si>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</si>
  <si>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</si>
  <si>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</si>
  <si>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</si>
  <si>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</si>
  <si>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</si>
  <si>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</si>
  <si>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</si>
  <si>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</si>
  <si>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</si>
  <si>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</si>
  <si>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</si>
  <si>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</si>
  <si>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</si>
  <si>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</si>
  <si>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</si>
  <si>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</si>
  <si>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</si>
  <si>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</si>
  <si>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</si>
  <si>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</si>
  <si>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</si>
  <si>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</si>
  <si>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</si>
  <si>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</si>
  <si>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</si>
  <si>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</si>
  <si>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</si>
  <si>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</si>
  <si>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</si>
  <si>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</si>
  <si>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</si>
  <si>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</si>
  <si>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</si>
  <si>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</si>
  <si>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</si>
  <si>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</si>
  <si>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</si>
  <si>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</si>
  <si>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</si>
  <si>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</si>
  <si>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</si>
  <si>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</si>
  <si>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</si>
  <si>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</si>
  <si>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</si>
  <si>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</si>
  <si>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</si>
  <si>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</si>
  <si>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</si>
  <si>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</si>
  <si>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</si>
  <si>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</si>
  <si>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</si>
  <si>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</si>
  <si>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</si>
  <si>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</si>
  <si>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</si>
  <si>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</si>
  <si>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</si>
  <si>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</si>
  <si>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</si>
  <si>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</si>
  <si>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</si>
  <si>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</si>
  <si>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</si>
  <si>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</si>
  <si>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</si>
  <si>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</si>
  <si>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</si>
  <si>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</si>
  <si>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</si>
  <si>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</si>
  <si>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</si>
  <si>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</si>
  <si>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</si>
  <si>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</si>
  <si>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</si>
  <si>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</si>
  <si>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</si>
  <si>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</si>
  <si>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</si>
  <si>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</si>
  <si>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</si>
  <si>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</si>
  <si>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</si>
  <si>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</si>
  <si>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</si>
  <si>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</si>
  <si>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</si>
  <si>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</si>
  <si>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</si>
  <si>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</si>
  <si>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</si>
  <si>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</si>
  <si>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</si>
  <si>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</si>
  <si>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</si>
  <si>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</si>
  <si>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</si>
  <si>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</si>
  <si>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</si>
  <si>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</si>
  <si>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</si>
  <si>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</si>
  <si>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</si>
  <si>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</si>
  <si>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</si>
  <si>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</si>
  <si>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</si>
  <si>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</si>
  <si>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</si>
  <si>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</si>
  <si>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</si>
  <si>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</si>
  <si>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</si>
  <si>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</si>
  <si>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</si>
  <si>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</si>
  <si>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</si>
  <si>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</si>
  <si>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</si>
  <si>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</si>
  <si>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</si>
  <si>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</si>
  <si>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</si>
  <si>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</si>
  <si>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</si>
  <si>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</si>
  <si>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</si>
  <si>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</si>
  <si>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</si>
  <si>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</si>
  <si>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</si>
  <si>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</si>
  <si>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</si>
  <si>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</si>
  <si>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</si>
  <si>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</si>
  <si>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</si>
  <si>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</si>
  <si>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</si>
  <si>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</si>
  <si>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</si>
  <si>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</si>
  <si>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</si>
  <si>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</si>
  <si>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</si>
  <si>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3.91</t>
  </si>
  <si>
    <t>水道事業会計</t>
  </si>
  <si>
    <t>一般会計</t>
  </si>
  <si>
    <t>下水道事業会計</t>
  </si>
  <si>
    <t>介護保険特別会計</t>
  </si>
  <si>
    <t>国民健康保険特別会計</t>
  </si>
  <si>
    <t>後期高齢者医療特別会計</t>
  </si>
  <si>
    <t>基本財産基金運用特別会計</t>
  </si>
  <si>
    <t>病院事業会計</t>
  </si>
  <si>
    <t>▲ 0.12</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</si>
  <si>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</si>
  <si>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</si>
  <si>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</si>
  <si>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</si>
  <si>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</si>
  <si>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</si>
  <si>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</si>
  <si>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</si>
  <si>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</si>
  <si>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石狩教育研修センター組合一般会計</t>
    <rPh sb="0" eb="2">
      <t>イシカリ</t>
    </rPh>
    <rPh sb="2" eb="4">
      <t>キョウイク</t>
    </rPh>
    <rPh sb="4" eb="6">
      <t>ケンシュウ</t>
    </rPh>
    <rPh sb="10" eb="12">
      <t>クミアイ</t>
    </rPh>
    <rPh sb="12" eb="14">
      <t>イッパン</t>
    </rPh>
    <rPh sb="14" eb="16">
      <t>カイケイ</t>
    </rPh>
    <phoneticPr fontId="2"/>
  </si>
  <si>
    <t>江別振興公社</t>
    <rPh sb="0" eb="2">
      <t>エベツ</t>
    </rPh>
    <rPh sb="2" eb="4">
      <t>シンコウ</t>
    </rPh>
    <rPh sb="4" eb="6">
      <t>コウシャ</t>
    </rPh>
    <phoneticPr fontId="2"/>
  </si>
  <si>
    <t>江別市スポーツ振興財団</t>
    <rPh sb="0" eb="3">
      <t>エベツシ</t>
    </rPh>
    <rPh sb="7" eb="9">
      <t>シンコウ</t>
    </rPh>
    <rPh sb="9" eb="11">
      <t>ザイダン</t>
    </rPh>
    <phoneticPr fontId="2"/>
  </si>
  <si>
    <t>フラワーテクニカえべつ</t>
    <phoneticPr fontId="2"/>
  </si>
  <si>
    <t>-</t>
    <phoneticPr fontId="2"/>
  </si>
  <si>
    <t>-</t>
    <phoneticPr fontId="2"/>
  </si>
  <si>
    <t>-</t>
    <phoneticPr fontId="2"/>
  </si>
  <si>
    <t>-</t>
    <phoneticPr fontId="2"/>
  </si>
  <si>
    <t>-</t>
    <phoneticPr fontId="2"/>
  </si>
  <si>
    <t>庁舎整備基金</t>
  </si>
  <si>
    <t>廃棄物処理施設整備基金</t>
  </si>
  <si>
    <t>ふるさとふれあい推進基金</t>
  </si>
  <si>
    <t>矢澤教育振興基金</t>
  </si>
  <si>
    <t>社会福祉振興基金</t>
    <rPh sb="0" eb="2">
      <t>シャカイ</t>
    </rPh>
    <rPh sb="2" eb="4">
      <t>フクシ</t>
    </rPh>
    <rPh sb="4" eb="6">
      <t>シンコウ</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</si>
  <si>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</si>
  <si>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</si>
  <si>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将来負担比率は、令和４年度以降充当可能財源が将来負担額を上回っていることから「‐」となっている。
　有形固定資産減価償却率については、類似団体より高い水準にあるが、個別施設計画策定によって公共施設等の配置適正化を図り、老朽化した公共施設等の集約化・複合化や除却について引き続き検討する。
</t>
    <rPh sb="1" eb="3">
      <t>ショウライ</t>
    </rPh>
    <rPh sb="3" eb="5">
      <t>フタン</t>
    </rPh>
    <rPh sb="5" eb="7">
      <t>ヒリツ</t>
    </rPh>
    <rPh sb="9" eb="11">
      <t>レイワ</t>
    </rPh>
    <rPh sb="12" eb="14">
      <t>ネンド</t>
    </rPh>
    <rPh sb="14" eb="16">
      <t>イコウ</t>
    </rPh>
    <rPh sb="16" eb="18">
      <t>ジュウトウ</t>
    </rPh>
    <rPh sb="18" eb="20">
      <t>カノウ</t>
    </rPh>
    <rPh sb="20" eb="22">
      <t>ザイゲン</t>
    </rPh>
    <rPh sb="23" eb="25">
      <t>ショウライ</t>
    </rPh>
    <rPh sb="25" eb="28">
      <t>フタンガク</t>
    </rPh>
    <rPh sb="29" eb="31">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</si>
  <si>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</si>
  <si>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</si>
  <si>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</si>
  <si>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</si>
  <si>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</si>
  <si>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</si>
  <si>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将来負担比率は、令和４年度以降充当可能財源が将来負担額を上回っていることから「‐」となっている。
　実質公債費比率は、地方債の償還終了や公営企業債等繰入見込額の減少等により改善傾向にある。
　中心市街地の活性化事業や学校改築等の大型事業の完了に伴い、市債残高は減少傾向にあるが、今後も計画的な起債と償還計画を継続することで健全な財政運営に努める。</t>
    <rPh sb="52" eb="54">
      <t>ジッシツ</t>
    </rPh>
    <rPh sb="54" eb="56">
      <t>コウサイ</t>
    </rPh>
    <rPh sb="56" eb="57">
      <t>ヒ</t>
    </rPh>
    <rPh sb="57" eb="59">
      <t>ヒリツ</t>
    </rPh>
    <rPh sb="61" eb="64">
      <t>チホウサイ</t>
    </rPh>
    <rPh sb="65" eb="67">
      <t>ショウカン</t>
    </rPh>
    <rPh sb="67" eb="69">
      <t>シュウリョウ</t>
    </rPh>
    <rPh sb="70" eb="72">
      <t>コウエイ</t>
    </rPh>
    <rPh sb="72" eb="74">
      <t>キギョウ</t>
    </rPh>
    <rPh sb="74" eb="75">
      <t>サイ</t>
    </rPh>
    <rPh sb="75" eb="76">
      <t>トウ</t>
    </rPh>
    <rPh sb="76" eb="78">
      <t>クリイレ</t>
    </rPh>
    <rPh sb="78" eb="80">
      <t>ミコミ</t>
    </rPh>
    <rPh sb="80" eb="81">
      <t>ガク</t>
    </rPh>
    <rPh sb="82" eb="84">
      <t>ゲンショウ</t>
    </rPh>
    <rPh sb="84" eb="85">
      <t>トウ</t>
    </rPh>
    <rPh sb="88" eb="90">
      <t>カイゼン</t>
    </rPh>
    <rPh sb="90" eb="92">
      <t>ケイコウ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</si>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</sst>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1" xfId="1" applyFont="1" applyFill="1" applyBorder="1" applyAlignment="1" applyProtection="1">
      <alignment horizontal="left" vertical="center"/>
      <protection locked="0"/>
    </xf>
    <xf numFmtId="0" fontId="14" fillId="0" borderId="32" xfId="1" applyFont="1" applyFill="1" applyBorder="1" applyAlignment="1" applyProtection="1">
      <alignment horizontal="left" vertical="center"/>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xmlns:c16r2="http://schemas.microsoft.com/office/drawing/2015/06/chart">
            <c:ext xmlns:c16="http://schemas.microsoft.com/office/drawing/2014/chart" uri="{C3380CC4-5D6E-409C-BE32-E72D297353CC}">
              <c16:uniqueId val="{00000000-70CC-44A9-A786-5D57795D48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30609</c:v>
                </c:pt>
                <c:pt idx="1">
                  <c:v>28322</c:v>
                </c:pt>
                <c:pt idx="2">
                  <c:v>35347</c:v>
                </c:pt>
                <c:pt idx="3">
                  <c:v>32405</c:v>
                </c:pt>
                <c:pt idx="4">
                  <c:v>50006</c:v>
                </c:pt>
              </c:numCache>
            </c:numRef>
          </c:val>
          <c:smooth val="0"/>
          <c:extLst xmlns:c16r2="http://schemas.microsoft.com/office/drawing/2015/06/chart">
            <c:ext xmlns:c16="http://schemas.microsoft.com/office/drawing/2014/chart" uri="{C3380CC4-5D6E-409C-BE32-E72D297353CC}">
              <c16:uniqueId val="{00000001-70CC-44A9-A786-5D57795D4805}"/>
            </c:ext>
          </c:extLst>
        </c:ser>
        <c:dLbls>
          <c:showLegendKey val="0"/>
          <c:showVal val="0"/>
          <c:showCatName val="0"/>
          <c:showSerName val="0"/>
          <c:showPercent val="0"/>
          <c:showBubbleSize val="0"/>
        </c:dLbls>
        <c:marker val="1"/>
        <c:smooth val="0"/>
        <c:axId val="243031424"/>
        <c:axId val="243070464"/>
      </c:lineChart>
      <c:catAx>
        <c:axId val="243031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070464"/>
        <c:crosses val="autoZero"/>
        <c:auto val="1"/>
        <c:lblAlgn val="ctr"/>
        <c:lblOffset val="100"/>
        <c:tickLblSkip val="1"/>
        <c:tickMarkSkip val="1"/>
        <c:noMultiLvlLbl val="0"/>
      </c:catAx>
      <c:valAx>
        <c:axId val="2430704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031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c:v>
                </c:pt>
                <c:pt idx="1">
                  <c:v>3.91</c:v>
                </c:pt>
                <c:pt idx="2">
                  <c:v>5.66</c:v>
                </c:pt>
                <c:pt idx="3">
                  <c:v>4.7699999999999996</c:v>
                </c:pt>
                <c:pt idx="4">
                  <c:v>4.8899999999999997</c:v>
                </c:pt>
              </c:numCache>
            </c:numRef>
          </c:val>
          <c:extLst xmlns:c16r2="http://schemas.microsoft.com/office/drawing/2015/06/chart">
            <c:ext xmlns:c16="http://schemas.microsoft.com/office/drawing/2014/chart" uri="{C3380CC4-5D6E-409C-BE32-E72D297353CC}">
              <c16:uniqueId val="{00000000-91D4-4675-B3A9-524D5B294B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4.07</c:v>
                </c:pt>
                <c:pt idx="1">
                  <c:v>4.91</c:v>
                </c:pt>
                <c:pt idx="2">
                  <c:v>8.91</c:v>
                </c:pt>
                <c:pt idx="3">
                  <c:v>11.66</c:v>
                </c:pt>
                <c:pt idx="4">
                  <c:v>11.71</c:v>
                </c:pt>
              </c:numCache>
            </c:numRef>
          </c:val>
          <c:extLst xmlns:c16r2="http://schemas.microsoft.com/office/drawing/2015/06/chart">
            <c:ext xmlns:c16="http://schemas.microsoft.com/office/drawing/2014/chart" uri="{C3380CC4-5D6E-409C-BE32-E72D297353CC}">
              <c16:uniqueId val="{00000001-91D4-4675-B3A9-524D5B294BD8}"/>
            </c:ext>
          </c:extLst>
        </c:ser>
        <c:dLbls>
          <c:showLegendKey val="0"/>
          <c:showVal val="0"/>
          <c:showCatName val="0"/>
          <c:showSerName val="0"/>
          <c:showPercent val="0"/>
          <c:showBubbleSize val="0"/>
        </c:dLbls>
        <c:gapWidth val="250"/>
        <c:overlap val="100"/>
        <c:axId val="266204288"/>
        <c:axId val="266206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-3.91</c:v>
                </c:pt>
                <c:pt idx="1">
                  <c:v>2.94</c:v>
                </c:pt>
                <c:pt idx="2">
                  <c:v>6.22</c:v>
                </c:pt>
                <c:pt idx="3">
                  <c:v>2.0299999999999998</c:v>
                </c:pt>
                <c:pt idx="4">
                  <c:v>0.4</c:v>
                </c:pt>
              </c:numCache>
            </c:numRef>
          </c:val>
          <c:smooth val="0"/>
          <c:extLst xmlns:c16r2="http://schemas.microsoft.com/office/drawing/2015/06/chart">
            <c:ext xmlns:c16="http://schemas.microsoft.com/office/drawing/2014/chart" uri="{C3380CC4-5D6E-409C-BE32-E72D297353CC}">
              <c16:uniqueId val="{00000002-91D4-4675-B3A9-524D5B294BD8}"/>
            </c:ext>
          </c:extLst>
        </c:ser>
        <c:dLbls>
          <c:showLegendKey val="0"/>
          <c:showVal val="0"/>
          <c:showCatName val="0"/>
          <c:showSerName val="0"/>
          <c:showPercent val="0"/>
          <c:showBubbleSize val="0"/>
        </c:dLbls>
        <c:marker val="1"/>
        <c:smooth val="0"/>
        <c:axId val="266204288"/>
        <c:axId val="266206208"/>
      </c:lineChart>
      <c:catAx>
        <c:axId val="26620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6206208"/>
        <c:crosses val="autoZero"/>
        <c:auto val="1"/>
        <c:lblAlgn val="ctr"/>
        <c:lblOffset val="100"/>
        <c:tickLblSkip val="1"/>
        <c:tickMarkSkip val="1"/>
        <c:noMultiLvlLbl val="0"/>
      </c:catAx>
      <c:valAx>
        <c:axId val="266206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20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FEE-41D0-93B6-0DC93070BA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EE-41D0-93B6-0DC93070BAFB}"/>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0.12</c:v>
                </c:pt>
                <c:pt idx="1">
                  <c:v>#N/A</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FEE-41D0-93B6-0DC93070BAFB}"/>
            </c:ext>
          </c:extLst>
        </c:ser>
        <c:ser>
          <c:idx val="3"/>
          <c:order val="3"/>
          <c:tx>
            <c:strRef>
              <c:f>データシート!$A$30</c:f>
              <c:strCache>
                <c:ptCount val="1"/>
                <c:pt idx="0">
                  <c:v>基本財産基金運用特別会計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FEE-41D0-93B6-0DC93070BA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DFEE-41D0-93B6-0DC93070BAF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0.67</c:v>
                </c:pt>
                <c:pt idx="2">
                  <c:v>#N/A</c:v>
                </c:pt>
                <c:pt idx="3">
                  <c:v>0.46</c:v>
                </c:pt>
                <c:pt idx="4">
                  <c:v>#N/A</c:v>
                </c:pt>
                <c:pt idx="5">
                  <c:v>0.66</c:v>
                </c:pt>
                <c:pt idx="6">
                  <c:v>#N/A</c:v>
                </c:pt>
                <c:pt idx="7">
                  <c:v>0.21</c:v>
                </c:pt>
                <c:pt idx="8">
                  <c:v>#N/A</c:v>
                </c:pt>
                <c:pt idx="9">
                  <c:v>0.12</c:v>
                </c:pt>
              </c:numCache>
            </c:numRef>
          </c:val>
          <c:extLst xmlns:c16r2="http://schemas.microsoft.com/office/drawing/2015/06/chart">
            <c:ext xmlns:c16="http://schemas.microsoft.com/office/drawing/2014/chart" uri="{C3380CC4-5D6E-409C-BE32-E72D297353CC}">
              <c16:uniqueId val="{00000005-DFEE-41D0-93B6-0DC93070BA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1.4</c:v>
                </c:pt>
                <c:pt idx="4">
                  <c:v>#N/A</c:v>
                </c:pt>
                <c:pt idx="5">
                  <c:v>1.98</c:v>
                </c:pt>
                <c:pt idx="6">
                  <c:v>#N/A</c:v>
                </c:pt>
                <c:pt idx="7">
                  <c:v>2.06</c:v>
                </c:pt>
                <c:pt idx="8">
                  <c:v>#N/A</c:v>
                </c:pt>
                <c:pt idx="9">
                  <c:v>0.51</c:v>
                </c:pt>
              </c:numCache>
            </c:numRef>
          </c:val>
          <c:extLst xmlns:c16r2="http://schemas.microsoft.com/office/drawing/2015/06/chart">
            <c:ext xmlns:c16="http://schemas.microsoft.com/office/drawing/2014/chart" uri="{C3380CC4-5D6E-409C-BE32-E72D297353CC}">
              <c16:uniqueId val="{00000006-DFEE-41D0-93B6-0DC93070BAF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2.66</c:v>
                </c:pt>
                <c:pt idx="2">
                  <c:v>#N/A</c:v>
                </c:pt>
                <c:pt idx="3">
                  <c:v>3.14</c:v>
                </c:pt>
                <c:pt idx="4">
                  <c:v>#N/A</c:v>
                </c:pt>
                <c:pt idx="5">
                  <c:v>3.34</c:v>
                </c:pt>
                <c:pt idx="6">
                  <c:v>#N/A</c:v>
                </c:pt>
                <c:pt idx="7">
                  <c:v>3.23</c:v>
                </c:pt>
                <c:pt idx="8">
                  <c:v>#N/A</c:v>
                </c:pt>
                <c:pt idx="9">
                  <c:v>3.29</c:v>
                </c:pt>
              </c:numCache>
            </c:numRef>
          </c:val>
          <c:extLst xmlns:c16r2="http://schemas.microsoft.com/office/drawing/2015/06/chart">
            <c:ext xmlns:c16="http://schemas.microsoft.com/office/drawing/2014/chart" uri="{C3380CC4-5D6E-409C-BE32-E72D297353CC}">
              <c16:uniqueId val="{00000007-DFEE-41D0-93B6-0DC93070BA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1.99</c:v>
                </c:pt>
                <c:pt idx="2">
                  <c:v>#N/A</c:v>
                </c:pt>
                <c:pt idx="3">
                  <c:v>3.9</c:v>
                </c:pt>
                <c:pt idx="4">
                  <c:v>#N/A</c:v>
                </c:pt>
                <c:pt idx="5">
                  <c:v>5.65</c:v>
                </c:pt>
                <c:pt idx="6">
                  <c:v>#N/A</c:v>
                </c:pt>
                <c:pt idx="7">
                  <c:v>4.76</c:v>
                </c:pt>
                <c:pt idx="8">
                  <c:v>#N/A</c:v>
                </c:pt>
                <c:pt idx="9">
                  <c:v>4.8899999999999997</c:v>
                </c:pt>
              </c:numCache>
            </c:numRef>
          </c:val>
          <c:extLst xmlns:c16r2="http://schemas.microsoft.com/office/drawing/2015/06/chart">
            <c:ext xmlns:c16="http://schemas.microsoft.com/office/drawing/2014/chart" uri="{C3380CC4-5D6E-409C-BE32-E72D297353CC}">
              <c16:uniqueId val="{00000008-DFEE-41D0-93B6-0DC93070BAF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6.04</c:v>
                </c:pt>
                <c:pt idx="2">
                  <c:v>#N/A</c:v>
                </c:pt>
                <c:pt idx="3">
                  <c:v>6</c:v>
                </c:pt>
                <c:pt idx="4">
                  <c:v>#N/A</c:v>
                </c:pt>
                <c:pt idx="5">
                  <c:v>6.32</c:v>
                </c:pt>
                <c:pt idx="6">
                  <c:v>#N/A</c:v>
                </c:pt>
                <c:pt idx="7">
                  <c:v>6.28</c:v>
                </c:pt>
                <c:pt idx="8">
                  <c:v>#N/A</c:v>
                </c:pt>
                <c:pt idx="9">
                  <c:v>5.59</c:v>
                </c:pt>
              </c:numCache>
            </c:numRef>
          </c:val>
          <c:extLst xmlns:c16r2="http://schemas.microsoft.com/office/drawing/2015/06/chart">
            <c:ext xmlns:c16="http://schemas.microsoft.com/office/drawing/2014/chart" uri="{C3380CC4-5D6E-409C-BE32-E72D297353CC}">
              <c16:uniqueId val="{00000009-DFEE-41D0-93B6-0DC93070BAFB}"/>
            </c:ext>
          </c:extLst>
        </c:ser>
        <c:dLbls>
          <c:showLegendKey val="0"/>
          <c:showVal val="0"/>
          <c:showCatName val="0"/>
          <c:showSerName val="0"/>
          <c:showPercent val="0"/>
          <c:showBubbleSize val="0"/>
        </c:dLbls>
        <c:gapWidth val="150"/>
        <c:overlap val="100"/>
        <c:axId val="261557632"/>
        <c:axId val="261579904"/>
      </c:barChart>
      <c:catAx>
        <c:axId val="26155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1579904"/>
        <c:crosses val="autoZero"/>
        <c:auto val="1"/>
        <c:lblAlgn val="ctr"/>
        <c:lblOffset val="100"/>
        <c:tickLblSkip val="1"/>
        <c:tickMarkSkip val="1"/>
        <c:noMultiLvlLbl val="0"/>
      </c:catAx>
      <c:valAx>
        <c:axId val="261579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155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3651</c:v>
                </c:pt>
                <c:pt idx="5">
                  <c:v>3689</c:v>
                </c:pt>
                <c:pt idx="8">
                  <c:v>3640</c:v>
                </c:pt>
                <c:pt idx="11">
                  <c:v>3607</c:v>
                </c:pt>
                <c:pt idx="14">
                  <c:v>3463</c:v>
                </c:pt>
              </c:numCache>
            </c:numRef>
          </c:val>
          <c:extLst xmlns:c16r2="http://schemas.microsoft.com/office/drawing/2015/06/chart">
            <c:ext xmlns:c16="http://schemas.microsoft.com/office/drawing/2014/chart" uri="{C3380CC4-5D6E-409C-BE32-E72D297353CC}">
              <c16:uniqueId val="{00000000-00D7-459C-B0E3-C86EF17D5D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0D7-459C-B0E3-C86EF17D5D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27</c:v>
                </c:pt>
                <c:pt idx="6">
                  <c:v>27</c:v>
                </c:pt>
                <c:pt idx="9">
                  <c:v>19</c:v>
                </c:pt>
                <c:pt idx="12">
                  <c:v>16</c:v>
                </c:pt>
              </c:numCache>
            </c:numRef>
          </c:val>
          <c:extLst xmlns:c16r2="http://schemas.microsoft.com/office/drawing/2015/06/chart">
            <c:ext xmlns:c16="http://schemas.microsoft.com/office/drawing/2014/chart" uri="{C3380CC4-5D6E-409C-BE32-E72D297353CC}">
              <c16:uniqueId val="{00000002-00D7-459C-B0E3-C86EF17D5D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c:v>
                </c:pt>
                <c:pt idx="3">
                  <c:v>32</c:v>
                </c:pt>
                <c:pt idx="6">
                  <c:v>30</c:v>
                </c:pt>
                <c:pt idx="9">
                  <c:v>30</c:v>
                </c:pt>
                <c:pt idx="12">
                  <c:v>29</c:v>
                </c:pt>
              </c:numCache>
            </c:numRef>
          </c:val>
          <c:extLst xmlns:c16r2="http://schemas.microsoft.com/office/drawing/2015/06/chart">
            <c:ext xmlns:c16="http://schemas.microsoft.com/office/drawing/2014/chart" uri="{C3380CC4-5D6E-409C-BE32-E72D297353CC}">
              <c16:uniqueId val="{00000003-00D7-459C-B0E3-C86EF17D5D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1283</c:v>
                </c:pt>
                <c:pt idx="3">
                  <c:v>1244</c:v>
                </c:pt>
                <c:pt idx="6">
                  <c:v>1176</c:v>
                </c:pt>
                <c:pt idx="9">
                  <c:v>1054</c:v>
                </c:pt>
                <c:pt idx="12">
                  <c:v>983</c:v>
                </c:pt>
              </c:numCache>
            </c:numRef>
          </c:val>
          <c:extLst xmlns:c16r2="http://schemas.microsoft.com/office/drawing/2015/06/chart">
            <c:ext xmlns:c16="http://schemas.microsoft.com/office/drawing/2014/chart" uri="{C3380CC4-5D6E-409C-BE32-E72D297353CC}">
              <c16:uniqueId val="{00000004-00D7-459C-B0E3-C86EF17D5D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D7-459C-B0E3-C86EF17D5D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0D7-459C-B0E3-C86EF17D5D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3634</c:v>
                </c:pt>
                <c:pt idx="3">
                  <c:v>3615</c:v>
                </c:pt>
                <c:pt idx="6">
                  <c:v>3716</c:v>
                </c:pt>
                <c:pt idx="9">
                  <c:v>3607</c:v>
                </c:pt>
                <c:pt idx="12">
                  <c:v>3570</c:v>
                </c:pt>
              </c:numCache>
            </c:numRef>
          </c:val>
          <c:extLst xmlns:c16r2="http://schemas.microsoft.com/office/drawing/2015/06/chart">
            <c:ext xmlns:c16="http://schemas.microsoft.com/office/drawing/2014/chart" uri="{C3380CC4-5D6E-409C-BE32-E72D297353CC}">
              <c16:uniqueId val="{00000007-00D7-459C-B0E3-C86EF17D5D79}"/>
            </c:ext>
          </c:extLst>
        </c:ser>
        <c:dLbls>
          <c:showLegendKey val="0"/>
          <c:showVal val="0"/>
          <c:showCatName val="0"/>
          <c:showSerName val="0"/>
          <c:showPercent val="0"/>
          <c:showBubbleSize val="0"/>
        </c:dLbls>
        <c:gapWidth val="100"/>
        <c:overlap val="100"/>
        <c:axId val="266246784"/>
        <c:axId val="266269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1327</c:v>
                </c:pt>
                <c:pt idx="2">
                  <c:v>#N/A</c:v>
                </c:pt>
                <c:pt idx="3">
                  <c:v>#N/A</c:v>
                </c:pt>
                <c:pt idx="4">
                  <c:v>1229</c:v>
                </c:pt>
                <c:pt idx="5">
                  <c:v>#N/A</c:v>
                </c:pt>
                <c:pt idx="6">
                  <c:v>#N/A</c:v>
                </c:pt>
                <c:pt idx="7">
                  <c:v>1309</c:v>
                </c:pt>
                <c:pt idx="8">
                  <c:v>#N/A</c:v>
                </c:pt>
                <c:pt idx="9">
                  <c:v>#N/A</c:v>
                </c:pt>
                <c:pt idx="10">
                  <c:v>1103</c:v>
                </c:pt>
                <c:pt idx="11">
                  <c:v>#N/A</c:v>
                </c:pt>
                <c:pt idx="12">
                  <c:v>#N/A</c:v>
                </c:pt>
                <c:pt idx="13">
                  <c:v>1135</c:v>
                </c:pt>
                <c:pt idx="14">
                  <c:v>#N/A</c:v>
                </c:pt>
              </c:numCache>
            </c:numRef>
          </c:val>
          <c:smooth val="0"/>
          <c:extLst xmlns:c16r2="http://schemas.microsoft.com/office/drawing/2015/06/chart">
            <c:ext xmlns:c16="http://schemas.microsoft.com/office/drawing/2014/chart" uri="{C3380CC4-5D6E-409C-BE32-E72D297353CC}">
              <c16:uniqueId val="{00000008-00D7-459C-B0E3-C86EF17D5D79}"/>
            </c:ext>
          </c:extLst>
        </c:ser>
        <c:dLbls>
          <c:showLegendKey val="0"/>
          <c:showVal val="0"/>
          <c:showCatName val="0"/>
          <c:showSerName val="0"/>
          <c:showPercent val="0"/>
          <c:showBubbleSize val="0"/>
        </c:dLbls>
        <c:marker val="1"/>
        <c:smooth val="0"/>
        <c:axId val="266246784"/>
        <c:axId val="266269440"/>
      </c:lineChart>
      <c:catAx>
        <c:axId val="266246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269440"/>
        <c:crosses val="autoZero"/>
        <c:auto val="1"/>
        <c:lblAlgn val="ctr"/>
        <c:lblOffset val="100"/>
        <c:tickLblSkip val="1"/>
        <c:tickMarkSkip val="1"/>
        <c:noMultiLvlLbl val="0"/>
      </c:catAx>
      <c:valAx>
        <c:axId val="266269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246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32215</c:v>
                </c:pt>
                <c:pt idx="5">
                  <c:v>31369</c:v>
                </c:pt>
                <c:pt idx="8">
                  <c:v>30647</c:v>
                </c:pt>
                <c:pt idx="11">
                  <c:v>29596</c:v>
                </c:pt>
                <c:pt idx="14">
                  <c:v>28537</c:v>
                </c:pt>
              </c:numCache>
            </c:numRef>
          </c:val>
          <c:extLst xmlns:c16r2="http://schemas.microsoft.com/office/drawing/2015/06/chart">
            <c:ext xmlns:c16="http://schemas.microsoft.com/office/drawing/2014/chart" uri="{C3380CC4-5D6E-409C-BE32-E72D297353CC}">
              <c16:uniqueId val="{00000000-ECA5-4B24-BE75-1AC1FD3492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7964</c:v>
                </c:pt>
                <c:pt idx="5">
                  <c:v>8961</c:v>
                </c:pt>
                <c:pt idx="8">
                  <c:v>9900</c:v>
                </c:pt>
                <c:pt idx="11">
                  <c:v>10174</c:v>
                </c:pt>
                <c:pt idx="14">
                  <c:v>10559</c:v>
                </c:pt>
              </c:numCache>
            </c:numRef>
          </c:val>
          <c:extLst xmlns:c16r2="http://schemas.microsoft.com/office/drawing/2015/06/chart">
            <c:ext xmlns:c16="http://schemas.microsoft.com/office/drawing/2014/chart" uri="{C3380CC4-5D6E-409C-BE32-E72D297353CC}">
              <c16:uniqueId val="{00000001-ECA5-4B24-BE75-1AC1FD3492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6203</c:v>
                </c:pt>
                <c:pt idx="5">
                  <c:v>6998</c:v>
                </c:pt>
                <c:pt idx="8">
                  <c:v>9092</c:v>
                </c:pt>
                <c:pt idx="11">
                  <c:v>11585</c:v>
                </c:pt>
                <c:pt idx="14">
                  <c:v>13502</c:v>
                </c:pt>
              </c:numCache>
            </c:numRef>
          </c:val>
          <c:extLst xmlns:c16r2="http://schemas.microsoft.com/office/drawing/2015/06/chart">
            <c:ext xmlns:c16="http://schemas.microsoft.com/office/drawing/2014/chart" uri="{C3380CC4-5D6E-409C-BE32-E72D297353CC}">
              <c16:uniqueId val="{00000002-ECA5-4B24-BE75-1AC1FD3492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CA5-4B24-BE75-1AC1FD3492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CA5-4B24-BE75-1AC1FD3492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CA5-4B24-BE75-1AC1FD3492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3511</c:v>
                </c:pt>
                <c:pt idx="3">
                  <c:v>3337</c:v>
                </c:pt>
                <c:pt idx="6">
                  <c:v>3079</c:v>
                </c:pt>
                <c:pt idx="9">
                  <c:v>2822</c:v>
                </c:pt>
                <c:pt idx="12">
                  <c:v>2965</c:v>
                </c:pt>
              </c:numCache>
            </c:numRef>
          </c:val>
          <c:extLst xmlns:c16r2="http://schemas.microsoft.com/office/drawing/2015/06/chart">
            <c:ext xmlns:c16="http://schemas.microsoft.com/office/drawing/2014/chart" uri="{C3380CC4-5D6E-409C-BE32-E72D297353CC}">
              <c16:uniqueId val="{00000006-ECA5-4B24-BE75-1AC1FD3492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CA5-4B24-BE75-1AC1FD3492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9900</c:v>
                </c:pt>
                <c:pt idx="3">
                  <c:v>9237</c:v>
                </c:pt>
                <c:pt idx="6">
                  <c:v>8745</c:v>
                </c:pt>
                <c:pt idx="9">
                  <c:v>8783</c:v>
                </c:pt>
                <c:pt idx="12">
                  <c:v>8530</c:v>
                </c:pt>
              </c:numCache>
            </c:numRef>
          </c:val>
          <c:extLst xmlns:c16r2="http://schemas.microsoft.com/office/drawing/2015/06/chart">
            <c:ext xmlns:c16="http://schemas.microsoft.com/office/drawing/2014/chart" uri="{C3380CC4-5D6E-409C-BE32-E72D297353CC}">
              <c16:uniqueId val="{00000008-ECA5-4B24-BE75-1AC1FD3492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770</c:v>
                </c:pt>
                <c:pt idx="3">
                  <c:v>678</c:v>
                </c:pt>
                <c:pt idx="6">
                  <c:v>587</c:v>
                </c:pt>
                <c:pt idx="9">
                  <c:v>504</c:v>
                </c:pt>
                <c:pt idx="12">
                  <c:v>425</c:v>
                </c:pt>
              </c:numCache>
            </c:numRef>
          </c:val>
          <c:extLst xmlns:c16r2="http://schemas.microsoft.com/office/drawing/2015/06/chart">
            <c:ext xmlns:c16="http://schemas.microsoft.com/office/drawing/2014/chart" uri="{C3380CC4-5D6E-409C-BE32-E72D297353CC}">
              <c16:uniqueId val="{00000009-ECA5-4B24-BE75-1AC1FD3492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38073</c:v>
                </c:pt>
                <c:pt idx="3">
                  <c:v>37875</c:v>
                </c:pt>
                <c:pt idx="6">
                  <c:v>37542</c:v>
                </c:pt>
                <c:pt idx="9">
                  <c:v>36249</c:v>
                </c:pt>
                <c:pt idx="12">
                  <c:v>36041</c:v>
                </c:pt>
              </c:numCache>
            </c:numRef>
          </c:val>
          <c:extLst xmlns:c16r2="http://schemas.microsoft.com/office/drawing/2015/06/chart">
            <c:ext xmlns:c16="http://schemas.microsoft.com/office/drawing/2014/chart" uri="{C3380CC4-5D6E-409C-BE32-E72D297353CC}">
              <c16:uniqueId val="{0000000A-ECA5-4B24-BE75-1AC1FD349259}"/>
            </c:ext>
          </c:extLst>
        </c:ser>
        <c:dLbls>
          <c:showLegendKey val="0"/>
          <c:showVal val="0"/>
          <c:showCatName val="0"/>
          <c:showSerName val="0"/>
          <c:showPercent val="0"/>
          <c:showBubbleSize val="0"/>
        </c:dLbls>
        <c:gapWidth val="100"/>
        <c:overlap val="100"/>
        <c:axId val="266681728"/>
        <c:axId val="266692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5873</c:v>
                </c:pt>
                <c:pt idx="2">
                  <c:v>#N/A</c:v>
                </c:pt>
                <c:pt idx="3">
                  <c:v>#N/A</c:v>
                </c:pt>
                <c:pt idx="4">
                  <c:v>3799</c:v>
                </c:pt>
                <c:pt idx="5">
                  <c:v>#N/A</c:v>
                </c:pt>
                <c:pt idx="6">
                  <c:v>#N/A</c:v>
                </c:pt>
                <c:pt idx="7">
                  <c:v>315</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CA5-4B24-BE75-1AC1FD349259}"/>
            </c:ext>
          </c:extLst>
        </c:ser>
        <c:dLbls>
          <c:showLegendKey val="0"/>
          <c:showVal val="0"/>
          <c:showCatName val="0"/>
          <c:showSerName val="0"/>
          <c:showPercent val="0"/>
          <c:showBubbleSize val="0"/>
        </c:dLbls>
        <c:marker val="1"/>
        <c:smooth val="0"/>
        <c:axId val="266681728"/>
        <c:axId val="266692096"/>
      </c:lineChart>
      <c:catAx>
        <c:axId val="26668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6692096"/>
        <c:crosses val="autoZero"/>
        <c:auto val="1"/>
        <c:lblAlgn val="ctr"/>
        <c:lblOffset val="100"/>
        <c:tickLblSkip val="1"/>
        <c:tickMarkSkip val="1"/>
        <c:noMultiLvlLbl val="0"/>
      </c:catAx>
      <c:valAx>
        <c:axId val="26669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68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2395</c:v>
                </c:pt>
                <c:pt idx="1">
                  <c:v>3171</c:v>
                </c:pt>
                <c:pt idx="2">
                  <c:v>3227</c:v>
                </c:pt>
              </c:numCache>
            </c:numRef>
          </c:val>
          <c:extLst xmlns:c16r2="http://schemas.microsoft.com/office/drawing/2015/06/chart">
            <c:ext xmlns:c16="http://schemas.microsoft.com/office/drawing/2014/chart" uri="{C3380CC4-5D6E-409C-BE32-E72D297353CC}">
              <c16:uniqueId val="{00000000-8C11-4822-803B-AAE58D01FE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1268</c:v>
                </c:pt>
                <c:pt idx="1">
                  <c:v>1683</c:v>
                </c:pt>
                <c:pt idx="2">
                  <c:v>1848</c:v>
                </c:pt>
              </c:numCache>
            </c:numRef>
          </c:val>
          <c:extLst xmlns:c16r2="http://schemas.microsoft.com/office/drawing/2015/06/chart">
            <c:ext xmlns:c16="http://schemas.microsoft.com/office/drawing/2014/chart" uri="{C3380CC4-5D6E-409C-BE32-E72D297353CC}">
              <c16:uniqueId val="{00000001-8C11-4822-803B-AAE58D01FE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2205</c:v>
                </c:pt>
                <c:pt idx="1">
                  <c:v>3069</c:v>
                </c:pt>
                <c:pt idx="2">
                  <c:v>3210</c:v>
                </c:pt>
              </c:numCache>
            </c:numRef>
          </c:val>
          <c:extLst xmlns:c16r2="http://schemas.microsoft.com/office/drawing/2015/06/chart">
            <c:ext xmlns:c16="http://schemas.microsoft.com/office/drawing/2014/chart" uri="{C3380CC4-5D6E-409C-BE32-E72D297353CC}">
              <c16:uniqueId val="{00000002-8C11-4822-803B-AAE58D01FECC}"/>
            </c:ext>
          </c:extLst>
        </c:ser>
        <c:dLbls>
          <c:showLegendKey val="0"/>
          <c:showVal val="0"/>
          <c:showCatName val="0"/>
          <c:showSerName val="0"/>
          <c:showPercent val="0"/>
          <c:showBubbleSize val="0"/>
        </c:dLbls>
        <c:gapWidth val="120"/>
        <c:overlap val="100"/>
        <c:axId val="266859648"/>
        <c:axId val="266861184"/>
      </c:barChart>
      <c:catAx>
        <c:axId val="26685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6861184"/>
        <c:crosses val="autoZero"/>
        <c:auto val="1"/>
        <c:lblAlgn val="ctr"/>
        <c:lblOffset val="100"/>
        <c:tickLblSkip val="1"/>
        <c:tickMarkSkip val="1"/>
        <c:noMultiLvlLbl val="0"/>
      </c:catAx>
      <c:valAx>
        <c:axId val="266861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685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{E5799924-47DC-47AE-B8C7-6682C88B3BB9}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F5-4975-A4D7-E6C9F7EB680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{A5AB91E7-A151-4AE4-8DD6-221BF4BD3ECA}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5-4975-A4D7-E6C9F7EB680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{19412D00-D929-4465-A7E6-E399895E46C5}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5-4975-A4D7-E6C9F7EB680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{E1A9B27A-B81B-471A-ACB5-5C27CB96213A}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5-4975-A4D7-E6C9F7EB680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{014AD60C-C4C4-4F63-BE35-B0C57307454E}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5-4975-A4D7-E6C9F7EB6802}"/>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{D56A3D37-2771-46A7-8D2D-2B8857E405D0}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F5-4975-A4D7-E6C9F7EB6802}"/>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{AF77E3E2-485C-4AD8-A59E-84A462304F23}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F5-4975-A4D7-E6C9F7EB680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{30B56005-1B9C-48E5-A615-272D9C1F3EE7}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F5-4975-A4D7-E6C9F7EB680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{1AA59F04-B343-4563-AC3B-2DB8F0936E90}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F5-4975-A4D7-E6C9F7EB68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80.7</c:v>
                </c:pt>
                <c:pt idx="8">
                  <c:v>80.900000000000006</c:v>
                </c:pt>
                <c:pt idx="16">
                  <c:v>81.3</c:v>
                </c:pt>
                <c:pt idx="24">
                  <c:v>81.2</c:v>
                </c:pt>
                <c:pt idx="32">
                  <c:v>81</c:v>
                </c:pt>
              </c:numCache>
            </c:numRef>
          </c:xVal>
          <c:yVal>
            <c:numRef>
              <c:f>公会計指標分析・財政指標組合せ分析表!$BP$51:$DC$51</c:f>
              <c:numCache>
                <c:formatCode>#,##0.0;"▲ "#,##0.0</c:formatCode>
                <c:ptCount val="40"/>
                <c:pt idx="0">
                  <c:v>27.1</c:v>
                </c:pt>
                <c:pt idx="8">
                  <c:v>16.8</c:v>
                </c:pt>
                <c:pt idx="16">
                  <c:v>1.3</c:v>
                </c:pt>
              </c:numCache>
            </c:numRef>
          </c:yVal>
          <c:smooth val="0"/>
          <c:extLst xmlns:c16r2="http://schemas.microsoft.com/office/drawing/2015/06/chart">
            <c:ext xmlns:c16="http://schemas.microsoft.com/office/drawing/2014/chart" uri="{C3380CC4-5D6E-409C-BE32-E72D297353CC}">
              <c16:uniqueId val="{00000009-CEF5-4975-A4D7-E6C9F7EB68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90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{7E42EDFA-71F6-454F-B63E-D9D6230C2F4E}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F5-4975-A4D7-E6C9F7EB680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{2D95FF58-4C41-43B0-AB59-28F52375D626}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5-4975-A4D7-E6C9F7EB680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{B3AF6021-1A24-4695-9A2E-7C598572396C}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5-4975-A4D7-E6C9F7EB680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{111FFEE5-F691-45DD-8CA1-86A094FFDF94}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5-4975-A4D7-E6C9F7EB680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{F4497F4B-65FF-4A39-9BE2-3D6D19DF57CB}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5-4975-A4D7-E6C9F7EB6802}"/>
                </c:ext>
              </c:extLst>
            </c:dLbl>
            <c:dLbl>
              <c:idx val="8"/>
              <c:layout>
                <c:manualLayout>
                  <c:x val="-3.696105409721055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{1BD32445-AD46-4C29-8616-8BEC2857C165}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F5-4975-A4D7-E6C9F7EB6802}"/>
                </c:ext>
              </c:extLst>
            </c:dLbl>
            <c:dLbl>
              <c:idx val="16"/>
              <c:layout>
                <c:manualLayout>
                  <c:x val="-2.9929701030618594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{BB07DA74-0BCB-46C0-9C0B-353FA748D70E}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F5-4975-A4D7-E6C9F7EB6802}"/>
                </c:ext>
              </c:extLst>
            </c:dLbl>
            <c:dLbl>
              <c:idx val="24"/>
              <c:layout>
                <c:manualLayout>
                  <c:x val="-3.410180026984972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{1284560B-B0EF-49A4-82D7-5D5C3F2853A8}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F5-4975-A4D7-E6C9F7EB680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{CA31167A-F37B-4E8C-B920-36DDD0102DDC}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F5-4975-A4D7-E6C9F7EB68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EF5-4975-A4D7-E6C9F7EB6802}"/>
            </c:ext>
          </c:extLst>
        </c:ser>
        <c:dLbls>
          <c:showLegendKey val="0"/>
          <c:showVal val="1"/>
          <c:showCatName val="0"/>
          <c:showSerName val="0"/>
          <c:showPercent val="0"/>
          <c:showBubbleSize val="0"/>
        </c:dLbls>
        <c:axId val="144153216"/>
        <c:axId val="144167680"/>
      </c:scatterChart>
      <c:valAx>
        <c:axId val="144153216"/>
        <c:scaling>
          <c:orientation val="maxMin"/>
          <c:max val="9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167680"/>
        <c:crosses val="autoZero"/>
        <c:crossBetween val="midCat"/>
      </c:valAx>
      <c:valAx>
        <c:axId val="14416768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41532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{A1764886-F3E1-4192-A036-FA5C2184E25B}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B7-4D27-946A-1ED20279FE7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{97D6662C-F8C3-4D76-9554-50512EEAA040}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B7-4D27-946A-1ED20279FE7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{635A7FDD-71B2-4944-A7E7-F208AF70AB0C}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B7-4D27-946A-1ED20279FE7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{468FCF2A-0834-468D-ACB5-7CC9C4C0C754}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B7-4D27-946A-1ED20279FE7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{49FA48F3-7EBD-43B0-8350-2AD0BAF295E2}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B7-4D27-946A-1ED20279FE7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{C22B4E48-41D1-484B-BC85-49F73B6496C3}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B7-4D27-946A-1ED20279FE7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{35FE67C0-360C-4B1D-90BE-25B3C3D1983A}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B7-4D27-946A-1ED20279FE7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{692CDDF1-1628-434F-9C96-AC331F19ABEA}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B7-4D27-946A-1ED20279FE7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{05044B77-2991-4656-AF25-E697DBA753C3}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B7-4D27-946A-1ED20279FE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6.3</c:v>
                </c:pt>
                <c:pt idx="16">
                  <c:v>5.6</c:v>
                </c:pt>
                <c:pt idx="24">
                  <c:v>5.0999999999999996</c:v>
                </c:pt>
                <c:pt idx="32">
                  <c:v>4.8</c:v>
                </c:pt>
              </c:numCache>
            </c:numRef>
          </c:xVal>
          <c:yVal>
            <c:numRef>
              <c:f>公会計指標分析・財政指標組合せ分析表!$BP$73:$DC$73</c:f>
              <c:numCache>
                <c:formatCode>#,##0.0;"▲ "#,##0.0</c:formatCode>
                <c:ptCount val="40"/>
                <c:pt idx="0">
                  <c:v>27.1</c:v>
                </c:pt>
                <c:pt idx="8">
                  <c:v>16.8</c:v>
                </c:pt>
                <c:pt idx="16">
                  <c:v>1.3</c:v>
                </c:pt>
              </c:numCache>
            </c:numRef>
          </c:yVal>
          <c:smooth val="0"/>
          <c:extLst xmlns:c16r2="http://schemas.microsoft.com/office/drawing/2015/06/chart">
            <c:ext xmlns:c16="http://schemas.microsoft.com/office/drawing/2014/chart" uri="{C3380CC4-5D6E-409C-BE32-E72D297353CC}">
              <c16:uniqueId val="{00000009-D9B7-4D27-946A-1ED20279FE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{CACC2548-64E4-4FCC-B40D-2131B3B7B24C}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B7-4D27-946A-1ED20279FE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{10F201BF-21C4-4B29-ADB4-4F50B04BB611}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B7-4D27-946A-1ED20279FE7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{AA0981D7-8E95-49EE-BCAD-5FC83DCCCF97}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B7-4D27-946A-1ED20279FE7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{62208F14-6709-473A-A925-AB4765F51F9D}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B7-4D27-946A-1ED20279FE7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{8BED3442-995A-43A0-BCC4-6C7BA49BE6A2}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B7-4D27-946A-1ED20279FE70}"/>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{6AF3A9FA-66F8-4AC0-B262-A5BBDEA01E08}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B7-4D27-946A-1ED20279FE70}"/>
                </c:ext>
              </c:extLst>
            </c:dLbl>
            <c:dLbl>
              <c:idx val="16"/>
              <c:layout>
                <c:manualLayout>
                  <c:x val="-2.671099773477058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{9075FDA5-2F0B-40F1-BD40-51C4B6783290}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B7-4D27-946A-1ED20279FE70}"/>
                </c:ext>
              </c:extLst>
            </c:dLbl>
            <c:dLbl>
              <c:idx val="24"/>
              <c:layout>
                <c:manualLayout>
                  <c:x val="-3.6429687715380722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{9D3FAB30-61C0-43BF-8E78-9334A78237A6}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B7-4D27-946A-1ED20279FE70}"/>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{B5AA6D59-F3D6-4909-9CD7-41D1C7F38A90}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B7-4D27-946A-1ED20279FE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9B7-4D27-946A-1ED20279FE70}"/>
            </c:ext>
          </c:extLst>
        </c:ser>
        <c:dLbls>
          <c:showLegendKey val="0"/>
          <c:showVal val="1"/>
          <c:showCatName val="0"/>
          <c:showSerName val="0"/>
          <c:showPercent val="0"/>
          <c:showBubbleSize val="0"/>
        </c:dLbls>
        <c:axId val="144258944"/>
        <c:axId val="144588800"/>
      </c:scatterChart>
      <c:valAx>
        <c:axId val="144258944"/>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588800"/>
        <c:crosses val="autoZero"/>
        <c:crossBetween val="midCat"/>
      </c:valAx>
      <c:valAx>
        <c:axId val="14458880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42589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一般会計と公営企業会計の元利償還金が主であるが、道路等の起債の償還終了のほか、公営企業債の元利償還金に対する繰入金の減少により数値は改善した。</a:t>
          </a:r>
        </a:p>
        <a:p>
          <a:r>
            <a:rPr kumimoji="1" lang="ja-JP" altLang="en-US" sz="1400">
              <a:latin typeface="ＭＳ ゴシック" pitchFamily="49" charset="-128"/>
              <a:ea typeface="ＭＳ ゴシック" pitchFamily="49" charset="-128"/>
            </a:rPr>
            <a:t>　中心市街地の活性化事業等の完了に伴い起債額が減少傾向にあったが、今後老朽化の進む公共施設の改修や本庁舎の建替え等により、起債額が増加する見込みとなっている。</a:t>
          </a:r>
        </a:p>
        <a:p>
          <a:r>
            <a:rPr kumimoji="1" lang="ja-JP" altLang="en-US" sz="1400">
              <a:latin typeface="ＭＳ ゴシック" pitchFamily="49" charset="-128"/>
              <a:ea typeface="ＭＳ ゴシック" pitchFamily="49" charset="-128"/>
            </a:rPr>
            <a:t>　引き続き基準財政需要額に算入されない起債が過大とならないよう留意するなど、計画的な起債と償還計画を引き続き実施することで、健全な財政運営に努める。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地方債残高や債務負担支出予定額等の将来負担額は減少傾向にあるほか、充当可能基金の増加により将来負担比率の分子の数値は前年度と同様にマイナスとなった。</a:t>
          </a:r>
        </a:p>
        <a:p>
          <a:r>
            <a:rPr kumimoji="1" lang="ja-JP" altLang="en-US" sz="1400">
              <a:latin typeface="ＭＳ ゴシック" pitchFamily="49" charset="-128"/>
              <a:ea typeface="ＭＳ ゴシック" pitchFamily="49" charset="-128"/>
            </a:rPr>
            <a:t>　中心市街地の活性化事業等の完了に伴い起債額が減少していたが、今後、老朽化の進む公共施設の改修や本庁舎の建替え等により、起債額が増加する見込みとなっており、計画的な起債と基金残高の確保によって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北海道江別市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心市街地の活性化事業や学校施設の耐震化・改築等の計画済大型事業の実施、病院事業会計の資金不足に対応した長期貸付金に加え、扶助費等の経常経費が増加傾向にあるなどして、基金残高は減少傾向にあったが、大型事業の完了や病院事業会計の経営改善等により取崩しが抑制されたことに加え、遊休市有地の売却を進め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年度以降は増加に転じている。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歳入確保の取組とあわせ、事業の見直しや予算編成時における管理可能経費の削減目標の設定など歳出削減に引き続き取り組み、基金残高の確保に努める。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・庁舎整備基金：庁舎整備に必要な経費の確保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・廃棄物処理施設整備基金：廃棄物処理施設の施設及び設備の整備及び維持補修に必要な経費の確保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・ふるさとふれあい推進基金：地域の活性化及び地域づくりの推進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・矢澤教育振興基金：学術研究、教育に関する国際交流、芸術文化の振興その他教育の振興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 ：社会福祉に関する事業の振興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・庁舎整備基金：土地売払収入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・廃棄物処理施設整備基金：廃棄物処理施設の長寿命化工事に備えた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百万円の取り崩し等により減少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・ふるさとふれあい推進基金：国の河川事業に伴う建物の移転補償費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有休市有地の売却等による積み立てに努めるほか、寄附金については寄附者の意向に合わせて各基金へ積み立て、残高の確保に努めつつ事業に活用する。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歳入確保・歳出削減に引き続き取り組み残高の確保に努め、大型事業や災害対応などの事業費の年度間調整に備える。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百万円及び臨財債償還基金費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遊休市有地の売却による積み立てに努め、公債費の年度間調整に活用する。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ポイント減少したものの、依然として類似団体を大きく上回っている。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に道路や橋りょうの財務書類上の耐用年数が実際の使用年数よりも低めに設定されていることにより高い水準となっているが、個別施設計画策定によって公共施設等の配置適正化を図り、老朽化した公共施設等の集約化・複合化や除却について検討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9" name="直線コネクタ 68"/>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2"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3" name="直線コネクタ 72"/>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4"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5" name="フローチャート: 判断 74"/>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6" name="フローチャート: 判断 75"/>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7" name="フローチャート: 判断 76"/>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8" name="フローチャート: 判断 77"/>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9" name="フローチャート: 判断 78"/>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136525</xdr:rowOff>
    </xdr:from>
    <xdr:to>
      <xdr:col>23</xdr:col>
      <xdr:colOff>136525</xdr:colOff>
      <xdr:row>35</xdr:row>
      <xdr:rowOff>66675</xdr:rowOff>
    </xdr:to>
    <xdr:sp macro="" textlink="">
      <xdr:nvSpPr>
        <xdr:cNvPr id="85" name="楕円 84"/>
        <xdr:cNvSpPr/>
      </xdr:nvSpPr>
      <xdr:spPr>
        <a:xfrm>
          <a:off x="47117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51452</xdr:rowOff>
    </xdr:from>
    <xdr:ext cx="405111" cy="259045"/>
    <xdr:sp macro="" textlink="">
      <xdr:nvSpPr>
        <xdr:cNvPr id="86" name="有形固定資産減価償却率該当値テキスト"/>
        <xdr:cNvSpPr txBox="1"/>
      </xdr:nvSpPr>
      <xdr:spPr>
        <a:xfrm>
          <a:off x="48133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143721</xdr:rowOff>
    </xdr:from>
    <xdr:to>
      <xdr:col>19</xdr:col>
      <xdr:colOff>187325</xdr:colOff>
      <xdr:row>35</xdr:row>
      <xdr:rowOff>73871</xdr:rowOff>
    </xdr:to>
    <xdr:sp macro="" textlink="">
      <xdr:nvSpPr>
        <xdr:cNvPr id="87" name="楕円 86"/>
        <xdr:cNvSpPr/>
      </xdr:nvSpPr>
      <xdr:spPr>
        <a:xfrm>
          <a:off x="4000500" y="674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15875</xdr:rowOff>
    </xdr:from>
    <xdr:to>
      <xdr:col>23</xdr:col>
      <xdr:colOff>85725</xdr:colOff>
      <xdr:row>35</xdr:row>
      <xdr:rowOff>23071</xdr:rowOff>
    </xdr:to>
    <xdr:cxnSp macro="">
      <xdr:nvCxnSpPr>
        <xdr:cNvPr id="88" name="直線コネクタ 87"/>
        <xdr:cNvCxnSpPr/>
      </xdr:nvCxnSpPr>
      <xdr:spPr>
        <a:xfrm flipV="1">
          <a:off x="4051300" y="6788150"/>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147320</xdr:rowOff>
    </xdr:from>
    <xdr:to>
      <xdr:col>15</xdr:col>
      <xdr:colOff>187325</xdr:colOff>
      <xdr:row>35</xdr:row>
      <xdr:rowOff>77470</xdr:rowOff>
    </xdr:to>
    <xdr:sp macro="" textlink="">
      <xdr:nvSpPr>
        <xdr:cNvPr id="89" name="楕円 88"/>
        <xdr:cNvSpPr/>
      </xdr:nvSpPr>
      <xdr:spPr>
        <a:xfrm>
          <a:off x="3238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23071</xdr:rowOff>
    </xdr:from>
    <xdr:to>
      <xdr:col>19</xdr:col>
      <xdr:colOff>136525</xdr:colOff>
      <xdr:row>35</xdr:row>
      <xdr:rowOff>26670</xdr:rowOff>
    </xdr:to>
    <xdr:cxnSp macro="">
      <xdr:nvCxnSpPr>
        <xdr:cNvPr id="90" name="直線コネクタ 89"/>
        <xdr:cNvCxnSpPr/>
      </xdr:nvCxnSpPr>
      <xdr:spPr>
        <a:xfrm flipV="1">
          <a:off x="3289300" y="6795346"/>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132927</xdr:rowOff>
    </xdr:from>
    <xdr:to>
      <xdr:col>11</xdr:col>
      <xdr:colOff>187325</xdr:colOff>
      <xdr:row>35</xdr:row>
      <xdr:rowOff>63077</xdr:rowOff>
    </xdr:to>
    <xdr:sp macro="" textlink="">
      <xdr:nvSpPr>
        <xdr:cNvPr id="91" name="楕円 90"/>
        <xdr:cNvSpPr/>
      </xdr:nvSpPr>
      <xdr:spPr>
        <a:xfrm>
          <a:off x="2476500" y="67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12277</xdr:rowOff>
    </xdr:from>
    <xdr:to>
      <xdr:col>15</xdr:col>
      <xdr:colOff>136525</xdr:colOff>
      <xdr:row>35</xdr:row>
      <xdr:rowOff>26670</xdr:rowOff>
    </xdr:to>
    <xdr:cxnSp macro="">
      <xdr:nvCxnSpPr>
        <xdr:cNvPr id="92" name="直線コネクタ 91"/>
        <xdr:cNvCxnSpPr/>
      </xdr:nvCxnSpPr>
      <xdr:spPr>
        <a:xfrm>
          <a:off x="2527300" y="678455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125730</xdr:rowOff>
    </xdr:from>
    <xdr:to>
      <xdr:col>7</xdr:col>
      <xdr:colOff>187325</xdr:colOff>
      <xdr:row>35</xdr:row>
      <xdr:rowOff>55880</xdr:rowOff>
    </xdr:to>
    <xdr:sp macro="" textlink="">
      <xdr:nvSpPr>
        <xdr:cNvPr id="93" name="楕円 92"/>
        <xdr:cNvSpPr/>
      </xdr:nvSpPr>
      <xdr:spPr>
        <a:xfrm>
          <a:off x="1714500" y="67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35</xdr:row>
      <xdr:rowOff>5080</xdr:rowOff>
    </xdr:from>
    <xdr:to>
      <xdr:col>11</xdr:col>
      <xdr:colOff>136525</xdr:colOff>
      <xdr:row>35</xdr:row>
      <xdr:rowOff>12277</xdr:rowOff>
    </xdr:to>
    <xdr:cxnSp macro="">
      <xdr:nvCxnSpPr>
        <xdr:cNvPr id="94" name="直線コネクタ 93"/>
        <xdr:cNvCxnSpPr/>
      </xdr:nvCxnSpPr>
      <xdr:spPr>
        <a:xfrm>
          <a:off x="1765300" y="677735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5"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6"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7" name="n_3aveValue有形固定資産減価償却率"/>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8" name="n_4aveValue有形固定資産減価償却率"/>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64998</xdr:rowOff>
    </xdr:from>
    <xdr:ext cx="405111" cy="259045"/>
    <xdr:sp macro="" textlink="">
      <xdr:nvSpPr>
        <xdr:cNvPr id="99" name="n_1mainValue有形固定資産減価償却率"/>
        <xdr:cNvSpPr txBox="1"/>
      </xdr:nvSpPr>
      <xdr:spPr>
        <a:xfrm>
          <a:off x="3836044" y="683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68597</xdr:rowOff>
    </xdr:from>
    <xdr:ext cx="405111" cy="259045"/>
    <xdr:sp macro="" textlink="">
      <xdr:nvSpPr>
        <xdr:cNvPr id="100" name="n_2mainValue有形固定資産減価償却率"/>
        <xdr:cNvSpPr txBox="1"/>
      </xdr:nvSpPr>
      <xdr:spPr>
        <a:xfrm>
          <a:off x="308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54204</xdr:rowOff>
    </xdr:from>
    <xdr:ext cx="405111" cy="259045"/>
    <xdr:sp macro="" textlink="">
      <xdr:nvSpPr>
        <xdr:cNvPr id="101" name="n_3mainValue有形固定資産減価償却率"/>
        <xdr:cNvSpPr txBox="1"/>
      </xdr:nvSpPr>
      <xdr:spPr>
        <a:xfrm>
          <a:off x="2324744" y="682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47007</xdr:rowOff>
    </xdr:from>
    <xdr:ext cx="405111" cy="259045"/>
    <xdr:sp macro="" textlink="">
      <xdr:nvSpPr>
        <xdr:cNvPr id="102" name="n_4mainValue有形固定資産減価償却率"/>
        <xdr:cNvSpPr txBox="1"/>
      </xdr:nvSpPr>
      <xdr:spPr>
        <a:xfrm>
          <a:off x="1562744" y="681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令和元年度以降、市債残高の減少と充当可能財源である基金の増加に伴い、債務償還比率は減少し、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引き続き適切な償還計画のもとで数値の維持に努める。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3" name="直線コネクタ 132"/>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4"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5" name="直線コネクタ 134"/>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8"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9" name="フローチャート: 判断 138"/>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0" name="フローチャート: 判断 139"/>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1" name="フローチャート: 判断 140"/>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2" name="フローチャート: 判断 141"/>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3" name="フローチャート: 判断 142"/>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14051</xdr:rowOff>
    </xdr:from>
    <xdr:to>
      <xdr:col>76</xdr:col>
      <xdr:colOff>73025</xdr:colOff>
      <xdr:row>29</xdr:row>
      <xdr:rowOff>115651</xdr:rowOff>
    </xdr:to>
    <xdr:sp macro="" textlink="">
      <xdr:nvSpPr>
        <xdr:cNvPr id="149" name="楕円 148"/>
        <xdr:cNvSpPr/>
      </xdr:nvSpPr>
      <xdr:spPr>
        <a:xfrm>
          <a:off x="14744700" y="57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36928</xdr:rowOff>
    </xdr:from>
    <xdr:ext cx="469744" cy="259045"/>
    <xdr:sp macro="" textlink="">
      <xdr:nvSpPr>
        <xdr:cNvPr id="150" name="債務償還比率該当値テキスト"/>
        <xdr:cNvSpPr txBox="1"/>
      </xdr:nvSpPr>
      <xdr:spPr>
        <a:xfrm>
          <a:off x="14846300" y="5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34562</xdr:rowOff>
    </xdr:from>
    <xdr:to>
      <xdr:col>72</xdr:col>
      <xdr:colOff>123825</xdr:colOff>
      <xdr:row>29</xdr:row>
      <xdr:rowOff>136162</xdr:rowOff>
    </xdr:to>
    <xdr:sp macro="" textlink="">
      <xdr:nvSpPr>
        <xdr:cNvPr id="151" name="楕円 150"/>
        <xdr:cNvSpPr/>
      </xdr:nvSpPr>
      <xdr:spPr>
        <a:xfrm>
          <a:off x="14033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64851</xdr:rowOff>
    </xdr:from>
    <xdr:to>
      <xdr:col>76</xdr:col>
      <xdr:colOff>22225</xdr:colOff>
      <xdr:row>29</xdr:row>
      <xdr:rowOff>85362</xdr:rowOff>
    </xdr:to>
    <xdr:cxnSp macro="">
      <xdr:nvCxnSpPr>
        <xdr:cNvPr id="152" name="直線コネクタ 151"/>
        <xdr:cNvCxnSpPr/>
      </xdr:nvCxnSpPr>
      <xdr:spPr>
        <a:xfrm flipV="1">
          <a:off x="14084300" y="5808426"/>
          <a:ext cx="7112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57386</xdr:rowOff>
    </xdr:from>
    <xdr:to>
      <xdr:col>68</xdr:col>
      <xdr:colOff>123825</xdr:colOff>
      <xdr:row>29</xdr:row>
      <xdr:rowOff>158986</xdr:rowOff>
    </xdr:to>
    <xdr:sp macro="" textlink="">
      <xdr:nvSpPr>
        <xdr:cNvPr id="153" name="楕円 152"/>
        <xdr:cNvSpPr/>
      </xdr:nvSpPr>
      <xdr:spPr>
        <a:xfrm>
          <a:off x="132715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85362</xdr:rowOff>
    </xdr:from>
    <xdr:to>
      <xdr:col>72</xdr:col>
      <xdr:colOff>73025</xdr:colOff>
      <xdr:row>29</xdr:row>
      <xdr:rowOff>108186</xdr:rowOff>
    </xdr:to>
    <xdr:cxnSp macro="">
      <xdr:nvCxnSpPr>
        <xdr:cNvPr id="154" name="直線コネクタ 153"/>
        <xdr:cNvCxnSpPr/>
      </xdr:nvCxnSpPr>
      <xdr:spPr>
        <a:xfrm flipV="1">
          <a:off x="13322300" y="5828937"/>
          <a:ext cx="7620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127589</xdr:rowOff>
    </xdr:from>
    <xdr:to>
      <xdr:col>64</xdr:col>
      <xdr:colOff>123825</xdr:colOff>
      <xdr:row>31</xdr:row>
      <xdr:rowOff>57739</xdr:rowOff>
    </xdr:to>
    <xdr:sp macro="" textlink="">
      <xdr:nvSpPr>
        <xdr:cNvPr id="155" name="楕円 154"/>
        <xdr:cNvSpPr/>
      </xdr:nvSpPr>
      <xdr:spPr>
        <a:xfrm>
          <a:off x="12509500" y="60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108186</xdr:rowOff>
    </xdr:from>
    <xdr:to>
      <xdr:col>68</xdr:col>
      <xdr:colOff>73025</xdr:colOff>
      <xdr:row>31</xdr:row>
      <xdr:rowOff>6939</xdr:rowOff>
    </xdr:to>
    <xdr:cxnSp macro="">
      <xdr:nvCxnSpPr>
        <xdr:cNvPr id="156" name="直線コネクタ 155"/>
        <xdr:cNvCxnSpPr/>
      </xdr:nvCxnSpPr>
      <xdr:spPr>
        <a:xfrm flipV="1">
          <a:off x="12560300" y="5851761"/>
          <a:ext cx="762000" cy="24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95703</xdr:rowOff>
    </xdr:from>
    <xdr:to>
      <xdr:col>60</xdr:col>
      <xdr:colOff>123825</xdr:colOff>
      <xdr:row>32</xdr:row>
      <xdr:rowOff>25853</xdr:rowOff>
    </xdr:to>
    <xdr:sp macro="" textlink="">
      <xdr:nvSpPr>
        <xdr:cNvPr id="157" name="楕円 156"/>
        <xdr:cNvSpPr/>
      </xdr:nvSpPr>
      <xdr:spPr>
        <a:xfrm>
          <a:off x="117475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6939</xdr:rowOff>
    </xdr:from>
    <xdr:to>
      <xdr:col>64</xdr:col>
      <xdr:colOff>73025</xdr:colOff>
      <xdr:row>31</xdr:row>
      <xdr:rowOff>146503</xdr:rowOff>
    </xdr:to>
    <xdr:cxnSp macro="">
      <xdr:nvCxnSpPr>
        <xdr:cNvPr id="158" name="直線コネクタ 157"/>
        <xdr:cNvCxnSpPr/>
      </xdr:nvCxnSpPr>
      <xdr:spPr>
        <a:xfrm flipV="1">
          <a:off x="11798300" y="6093414"/>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9"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0"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1" name="n_3aveValue債務償還比率"/>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2" name="n_4aveValue債務償還比率"/>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152689</xdr:rowOff>
    </xdr:from>
    <xdr:ext cx="469744" cy="259045"/>
    <xdr:sp macro="" textlink="">
      <xdr:nvSpPr>
        <xdr:cNvPr id="163" name="n_1mainValue債務償還比率"/>
        <xdr:cNvSpPr txBox="1"/>
      </xdr:nvSpPr>
      <xdr:spPr>
        <a:xfrm>
          <a:off x="13836727"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4063</xdr:rowOff>
    </xdr:from>
    <xdr:ext cx="469744" cy="259045"/>
    <xdr:sp macro="" textlink="">
      <xdr:nvSpPr>
        <xdr:cNvPr id="164" name="n_2mainValue債務償還比率"/>
        <xdr:cNvSpPr txBox="1"/>
      </xdr:nvSpPr>
      <xdr:spPr>
        <a:xfrm>
          <a:off x="13087427" y="557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74266</xdr:rowOff>
    </xdr:from>
    <xdr:ext cx="469744" cy="259045"/>
    <xdr:sp macro="" textlink="">
      <xdr:nvSpPr>
        <xdr:cNvPr id="165" name="n_3mainValue債務償還比率"/>
        <xdr:cNvSpPr txBox="1"/>
      </xdr:nvSpPr>
      <xdr:spPr>
        <a:xfrm>
          <a:off x="12325427" y="58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16980</xdr:rowOff>
    </xdr:from>
    <xdr:ext cx="469744" cy="259045"/>
    <xdr:sp macro="" textlink="">
      <xdr:nvSpPr>
        <xdr:cNvPr id="166" name="n_4mainValue債務償還比率"/>
        <xdr:cNvSpPr txBox="1"/>
      </xdr:nvSpPr>
      <xdr:spPr>
        <a:xfrm>
          <a:off x="11563427" y="627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155702</xdr:rowOff>
    </xdr:from>
    <xdr:to>
      <xdr:col>24</xdr:col>
      <xdr:colOff>114300</xdr:colOff>
      <xdr:row>41</xdr:row>
      <xdr:rowOff>85852</xdr:rowOff>
    </xdr:to>
    <xdr:sp macro="" textlink="">
      <xdr:nvSpPr>
        <xdr:cNvPr id="71" name="楕円 70"/>
        <xdr:cNvSpPr/>
      </xdr:nvSpPr>
      <xdr:spPr>
        <a:xfrm>
          <a:off x="4584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70629</xdr:rowOff>
    </xdr:from>
    <xdr:ext cx="405111" cy="259045"/>
    <xdr:sp macro="" textlink="">
      <xdr:nvSpPr>
        <xdr:cNvPr id="72" name="【道路】&#10;有形固定資産減価償却率該当値テキスト"/>
        <xdr:cNvSpPr txBox="1"/>
      </xdr:nvSpPr>
      <xdr:spPr>
        <a:xfrm>
          <a:off x="4673600" y="692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153416</xdr:rowOff>
    </xdr:from>
    <xdr:to>
      <xdr:col>20</xdr:col>
      <xdr:colOff>38100</xdr:colOff>
      <xdr:row>41</xdr:row>
      <xdr:rowOff>83566</xdr:rowOff>
    </xdr:to>
    <xdr:sp macro="" textlink="">
      <xdr:nvSpPr>
        <xdr:cNvPr id="73" name="楕円 72"/>
        <xdr:cNvSpPr/>
      </xdr:nvSpPr>
      <xdr:spPr>
        <a:xfrm>
          <a:off x="3746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32766</xdr:rowOff>
    </xdr:from>
    <xdr:to>
      <xdr:col>24</xdr:col>
      <xdr:colOff>63500</xdr:colOff>
      <xdr:row>41</xdr:row>
      <xdr:rowOff>35052</xdr:rowOff>
    </xdr:to>
    <xdr:cxnSp macro="">
      <xdr:nvCxnSpPr>
        <xdr:cNvPr id="74" name="直線コネクタ 73"/>
        <xdr:cNvCxnSpPr/>
      </xdr:nvCxnSpPr>
      <xdr:spPr>
        <a:xfrm>
          <a:off x="3797300" y="7062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155702</xdr:rowOff>
    </xdr:from>
    <xdr:to>
      <xdr:col>15</xdr:col>
      <xdr:colOff>101600</xdr:colOff>
      <xdr:row>41</xdr:row>
      <xdr:rowOff>85852</xdr:rowOff>
    </xdr:to>
    <xdr:sp macro="" textlink="">
      <xdr:nvSpPr>
        <xdr:cNvPr id="75" name="楕円 74"/>
        <xdr:cNvSpPr/>
      </xdr:nvSpPr>
      <xdr:spPr>
        <a:xfrm>
          <a:off x="2857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32766</xdr:rowOff>
    </xdr:from>
    <xdr:to>
      <xdr:col>19</xdr:col>
      <xdr:colOff>177800</xdr:colOff>
      <xdr:row>41</xdr:row>
      <xdr:rowOff>35052</xdr:rowOff>
    </xdr:to>
    <xdr:cxnSp macro="">
      <xdr:nvCxnSpPr>
        <xdr:cNvPr id="76" name="直線コネクタ 75"/>
        <xdr:cNvCxnSpPr/>
      </xdr:nvCxnSpPr>
      <xdr:spPr>
        <a:xfrm flipV="1">
          <a:off x="2908300" y="70622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155702</xdr:rowOff>
    </xdr:from>
    <xdr:to>
      <xdr:col>10</xdr:col>
      <xdr:colOff>165100</xdr:colOff>
      <xdr:row>41</xdr:row>
      <xdr:rowOff>85852</xdr:rowOff>
    </xdr:to>
    <xdr:sp macro="" textlink="">
      <xdr:nvSpPr>
        <xdr:cNvPr id="77" name="楕円 76"/>
        <xdr:cNvSpPr/>
      </xdr:nvSpPr>
      <xdr:spPr>
        <a:xfrm>
          <a:off x="1968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35052</xdr:rowOff>
    </xdr:from>
    <xdr:to>
      <xdr:col>15</xdr:col>
      <xdr:colOff>50800</xdr:colOff>
      <xdr:row>41</xdr:row>
      <xdr:rowOff>35052</xdr:rowOff>
    </xdr:to>
    <xdr:cxnSp macro="">
      <xdr:nvCxnSpPr>
        <xdr:cNvPr id="78" name="直線コネクタ 77"/>
        <xdr:cNvCxnSpPr/>
      </xdr:nvCxnSpPr>
      <xdr:spPr>
        <a:xfrm>
          <a:off x="2019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153416</xdr:rowOff>
    </xdr:from>
    <xdr:to>
      <xdr:col>6</xdr:col>
      <xdr:colOff>38100</xdr:colOff>
      <xdr:row>41</xdr:row>
      <xdr:rowOff>83566</xdr:rowOff>
    </xdr:to>
    <xdr:sp macro="" textlink="">
      <xdr:nvSpPr>
        <xdr:cNvPr id="79" name="楕円 78"/>
        <xdr:cNvSpPr/>
      </xdr:nvSpPr>
      <xdr:spPr>
        <a:xfrm>
          <a:off x="1079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32766</xdr:rowOff>
    </xdr:from>
    <xdr:to>
      <xdr:col>10</xdr:col>
      <xdr:colOff>114300</xdr:colOff>
      <xdr:row>41</xdr:row>
      <xdr:rowOff>35052</xdr:rowOff>
    </xdr:to>
    <xdr:cxnSp macro="">
      <xdr:nvCxnSpPr>
        <xdr:cNvPr id="80" name="直線コネクタ 79"/>
        <xdr:cNvCxnSpPr/>
      </xdr:nvCxnSpPr>
      <xdr:spPr>
        <a:xfrm>
          <a:off x="1130300" y="70622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74693</xdr:rowOff>
    </xdr:from>
    <xdr:ext cx="405111" cy="259045"/>
    <xdr:sp macro="" textlink="">
      <xdr:nvSpPr>
        <xdr:cNvPr id="85" name="n_1mainValue【道路】&#10;有形固定資産減価償却率"/>
        <xdr:cNvSpPr txBox="1"/>
      </xdr:nvSpPr>
      <xdr:spPr>
        <a:xfrm>
          <a:off x="3582044" y="710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76979</xdr:rowOff>
    </xdr:from>
    <xdr:ext cx="405111" cy="259045"/>
    <xdr:sp macro="" textlink="">
      <xdr:nvSpPr>
        <xdr:cNvPr id="86" name="n_2mainValue【道路】&#10;有形固定資産減価償却率"/>
        <xdr:cNvSpPr txBox="1"/>
      </xdr:nvSpPr>
      <xdr:spPr>
        <a:xfrm>
          <a:off x="2705744" y="710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76979</xdr:rowOff>
    </xdr:from>
    <xdr:ext cx="405111" cy="259045"/>
    <xdr:sp macro="" textlink="">
      <xdr:nvSpPr>
        <xdr:cNvPr id="87" name="n_3mainValue【道路】&#10;有形固定資産減価償却率"/>
        <xdr:cNvSpPr txBox="1"/>
      </xdr:nvSpPr>
      <xdr:spPr>
        <a:xfrm>
          <a:off x="1816744" y="710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74693</xdr:rowOff>
    </xdr:from>
    <xdr:ext cx="405111" cy="259045"/>
    <xdr:sp macro="" textlink="">
      <xdr:nvSpPr>
        <xdr:cNvPr id="88" name="n_4mainValue【道路】&#10;有形固定資産減価償却率"/>
        <xdr:cNvSpPr txBox="1"/>
      </xdr:nvSpPr>
      <xdr:spPr>
        <a:xfrm>
          <a:off x="927744" y="710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4979</xdr:rowOff>
    </xdr:from>
    <xdr:to>
      <xdr:col>55</xdr:col>
      <xdr:colOff>50800</xdr:colOff>
      <xdr:row>39</xdr:row>
      <xdr:rowOff>106579</xdr:rowOff>
    </xdr:to>
    <xdr:sp macro="" textlink="">
      <xdr:nvSpPr>
        <xdr:cNvPr id="128" name="楕円 127"/>
        <xdr:cNvSpPr/>
      </xdr:nvSpPr>
      <xdr:spPr>
        <a:xfrm>
          <a:off x="10426700" y="66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27856</xdr:rowOff>
    </xdr:from>
    <xdr:ext cx="469744" cy="259045"/>
    <xdr:sp macro="" textlink="">
      <xdr:nvSpPr>
        <xdr:cNvPr id="129" name="【道路】&#10;一人当たり延長該当値テキスト"/>
        <xdr:cNvSpPr txBox="1"/>
      </xdr:nvSpPr>
      <xdr:spPr>
        <a:xfrm>
          <a:off x="10515600" y="65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xdr:rowOff>
    </xdr:from>
    <xdr:to>
      <xdr:col>50</xdr:col>
      <xdr:colOff>165100</xdr:colOff>
      <xdr:row>39</xdr:row>
      <xdr:rowOff>110998</xdr:rowOff>
    </xdr:to>
    <xdr:sp macro="" textlink="">
      <xdr:nvSpPr>
        <xdr:cNvPr id="130" name="楕円 129"/>
        <xdr:cNvSpPr/>
      </xdr:nvSpPr>
      <xdr:spPr>
        <a:xfrm>
          <a:off x="9588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55779</xdr:rowOff>
    </xdr:from>
    <xdr:to>
      <xdr:col>55</xdr:col>
      <xdr:colOff>0</xdr:colOff>
      <xdr:row>39</xdr:row>
      <xdr:rowOff>60198</xdr:rowOff>
    </xdr:to>
    <xdr:cxnSp macro="">
      <xdr:nvCxnSpPr>
        <xdr:cNvPr id="131" name="直線コネクタ 130"/>
        <xdr:cNvCxnSpPr/>
      </xdr:nvCxnSpPr>
      <xdr:spPr>
        <a:xfrm flipV="1">
          <a:off x="9639300" y="6742329"/>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11608</xdr:rowOff>
    </xdr:from>
    <xdr:to>
      <xdr:col>46</xdr:col>
      <xdr:colOff>38100</xdr:colOff>
      <xdr:row>39</xdr:row>
      <xdr:rowOff>113208</xdr:rowOff>
    </xdr:to>
    <xdr:sp macro="" textlink="">
      <xdr:nvSpPr>
        <xdr:cNvPr id="132" name="楕円 131"/>
        <xdr:cNvSpPr/>
      </xdr:nvSpPr>
      <xdr:spPr>
        <a:xfrm>
          <a:off x="8699500" y="66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60198</xdr:rowOff>
    </xdr:from>
    <xdr:to>
      <xdr:col>50</xdr:col>
      <xdr:colOff>114300</xdr:colOff>
      <xdr:row>39</xdr:row>
      <xdr:rowOff>62408</xdr:rowOff>
    </xdr:to>
    <xdr:cxnSp macro="">
      <xdr:nvCxnSpPr>
        <xdr:cNvPr id="133" name="直線コネクタ 132"/>
        <xdr:cNvCxnSpPr/>
      </xdr:nvCxnSpPr>
      <xdr:spPr>
        <a:xfrm flipV="1">
          <a:off x="8750300" y="674674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12217</xdr:rowOff>
    </xdr:from>
    <xdr:to>
      <xdr:col>41</xdr:col>
      <xdr:colOff>101600</xdr:colOff>
      <xdr:row>39</xdr:row>
      <xdr:rowOff>113817</xdr:rowOff>
    </xdr:to>
    <xdr:sp macro="" textlink="">
      <xdr:nvSpPr>
        <xdr:cNvPr id="134" name="楕円 133"/>
        <xdr:cNvSpPr/>
      </xdr:nvSpPr>
      <xdr:spPr>
        <a:xfrm>
          <a:off x="7810500" y="66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62408</xdr:rowOff>
    </xdr:from>
    <xdr:to>
      <xdr:col>45</xdr:col>
      <xdr:colOff>177800</xdr:colOff>
      <xdr:row>39</xdr:row>
      <xdr:rowOff>63017</xdr:rowOff>
    </xdr:to>
    <xdr:cxnSp macro="">
      <xdr:nvCxnSpPr>
        <xdr:cNvPr id="135" name="直線コネクタ 134"/>
        <xdr:cNvCxnSpPr/>
      </xdr:nvCxnSpPr>
      <xdr:spPr>
        <a:xfrm flipV="1">
          <a:off x="7861300" y="674895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36" name="楕円 135"/>
        <xdr:cNvSpPr/>
      </xdr:nvSpPr>
      <xdr:spPr>
        <a:xfrm>
          <a:off x="6921500" y="66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62103</xdr:rowOff>
    </xdr:from>
    <xdr:to>
      <xdr:col>41</xdr:col>
      <xdr:colOff>50800</xdr:colOff>
      <xdr:row>39</xdr:row>
      <xdr:rowOff>63017</xdr:rowOff>
    </xdr:to>
    <xdr:cxnSp macro="">
      <xdr:nvCxnSpPr>
        <xdr:cNvPr id="137" name="直線コネクタ 136"/>
        <xdr:cNvCxnSpPr/>
      </xdr:nvCxnSpPr>
      <xdr:spPr>
        <a:xfrm>
          <a:off x="6972300" y="674865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127525</xdr:rowOff>
    </xdr:from>
    <xdr:ext cx="469744" cy="259045"/>
    <xdr:sp macro="" textlink="">
      <xdr:nvSpPr>
        <xdr:cNvPr id="142" name="n_1mainValue【道路】&#10;一人当たり延長"/>
        <xdr:cNvSpPr txBox="1"/>
      </xdr:nvSpPr>
      <xdr:spPr>
        <a:xfrm>
          <a:off x="9391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129735</xdr:rowOff>
    </xdr:from>
    <xdr:ext cx="469744" cy="259045"/>
    <xdr:sp macro="" textlink="">
      <xdr:nvSpPr>
        <xdr:cNvPr id="143" name="n_2mainValue【道路】&#10;一人当たり延長"/>
        <xdr:cNvSpPr txBox="1"/>
      </xdr:nvSpPr>
      <xdr:spPr>
        <a:xfrm>
          <a:off x="8515427" y="64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130344</xdr:rowOff>
    </xdr:from>
    <xdr:ext cx="469744" cy="259045"/>
    <xdr:sp macro="" textlink="">
      <xdr:nvSpPr>
        <xdr:cNvPr id="144" name="n_3mainValue【道路】&#10;一人当たり延長"/>
        <xdr:cNvSpPr txBox="1"/>
      </xdr:nvSpPr>
      <xdr:spPr>
        <a:xfrm>
          <a:off x="7626427" y="64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5" name="n_4main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186" name="楕円 185"/>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13987</xdr:rowOff>
    </xdr:from>
    <xdr:ext cx="405111" cy="259045"/>
    <xdr:sp macro="" textlink="">
      <xdr:nvSpPr>
        <xdr:cNvPr id="187" name="【橋りょう・トンネル】&#10;有形固定資産減価償却率該当値テキスト"/>
        <xdr:cNvSpPr txBox="1"/>
      </xdr:nvSpPr>
      <xdr:spPr>
        <a:xfrm>
          <a:off x="4673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88" name="楕円 187"/>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41910</xdr:rowOff>
    </xdr:to>
    <xdr:cxnSp macro="">
      <xdr:nvCxnSpPr>
        <xdr:cNvPr id="189" name="直線コネクタ 188"/>
        <xdr:cNvCxnSpPr/>
      </xdr:nvCxnSpPr>
      <xdr:spPr>
        <a:xfrm>
          <a:off x="3797300" y="102965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90" name="楕円 189"/>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9525</xdr:rowOff>
    </xdr:to>
    <xdr:cxnSp macro="">
      <xdr:nvCxnSpPr>
        <xdr:cNvPr id="191" name="直線コネクタ 190"/>
        <xdr:cNvCxnSpPr/>
      </xdr:nvCxnSpPr>
      <xdr:spPr>
        <a:xfrm>
          <a:off x="2908300" y="102831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92" name="楕円 191"/>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59</xdr:row>
      <xdr:rowOff>167640</xdr:rowOff>
    </xdr:to>
    <xdr:cxnSp macro="">
      <xdr:nvCxnSpPr>
        <xdr:cNvPr id="193" name="直線コネクタ 192"/>
        <xdr:cNvCxnSpPr/>
      </xdr:nvCxnSpPr>
      <xdr:spPr>
        <a:xfrm>
          <a:off x="2019300" y="10260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4" name="楕円 193"/>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144780</xdr:rowOff>
    </xdr:to>
    <xdr:cxnSp macro="">
      <xdr:nvCxnSpPr>
        <xdr:cNvPr id="195" name="直線コネクタ 194"/>
        <xdr:cNvCxnSpPr/>
      </xdr:nvCxnSpPr>
      <xdr:spPr>
        <a:xfrm>
          <a:off x="1130300" y="10237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76852</xdr:rowOff>
    </xdr:from>
    <xdr:ext cx="405111" cy="259045"/>
    <xdr:sp macro="" textlink="">
      <xdr:nvSpPr>
        <xdr:cNvPr id="200" name="n_1main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1" name="n_2mainValue【橋りょう・トンネ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2" name="n_3mainValue【橋りょう・トンネ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203" name="n_4mainValue【橋りょう・トンネル】&#10;有形固定資産減価償却率"/>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32472</xdr:rowOff>
    </xdr:from>
    <xdr:to>
      <xdr:col>55</xdr:col>
      <xdr:colOff>50800</xdr:colOff>
      <xdr:row>62</xdr:row>
      <xdr:rowOff>134072</xdr:rowOff>
    </xdr:to>
    <xdr:sp macro="" textlink="">
      <xdr:nvSpPr>
        <xdr:cNvPr id="245" name="楕円 244"/>
        <xdr:cNvSpPr/>
      </xdr:nvSpPr>
      <xdr:spPr>
        <a:xfrm>
          <a:off x="10426700" y="106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55349</xdr:rowOff>
    </xdr:from>
    <xdr:ext cx="599010" cy="259045"/>
    <xdr:sp macro="" textlink="">
      <xdr:nvSpPr>
        <xdr:cNvPr id="246" name="【橋りょう・トンネル】&#10;一人当たり有形固定資産（償却資産）額該当値テキスト"/>
        <xdr:cNvSpPr txBox="1"/>
      </xdr:nvSpPr>
      <xdr:spPr>
        <a:xfrm>
          <a:off x="10515600" y="1051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34379</xdr:rowOff>
    </xdr:from>
    <xdr:to>
      <xdr:col>50</xdr:col>
      <xdr:colOff>165100</xdr:colOff>
      <xdr:row>62</xdr:row>
      <xdr:rowOff>135979</xdr:rowOff>
    </xdr:to>
    <xdr:sp macro="" textlink="">
      <xdr:nvSpPr>
        <xdr:cNvPr id="247" name="楕円 246"/>
        <xdr:cNvSpPr/>
      </xdr:nvSpPr>
      <xdr:spPr>
        <a:xfrm>
          <a:off x="9588500" y="106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83272</xdr:rowOff>
    </xdr:from>
    <xdr:to>
      <xdr:col>55</xdr:col>
      <xdr:colOff>0</xdr:colOff>
      <xdr:row>62</xdr:row>
      <xdr:rowOff>85179</xdr:rowOff>
    </xdr:to>
    <xdr:cxnSp macro="">
      <xdr:nvCxnSpPr>
        <xdr:cNvPr id="248" name="直線コネクタ 247"/>
        <xdr:cNvCxnSpPr/>
      </xdr:nvCxnSpPr>
      <xdr:spPr>
        <a:xfrm flipV="1">
          <a:off x="9639300" y="10713172"/>
          <a:ext cx="8382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42197</xdr:rowOff>
    </xdr:from>
    <xdr:to>
      <xdr:col>46</xdr:col>
      <xdr:colOff>38100</xdr:colOff>
      <xdr:row>62</xdr:row>
      <xdr:rowOff>143797</xdr:rowOff>
    </xdr:to>
    <xdr:sp macro="" textlink="">
      <xdr:nvSpPr>
        <xdr:cNvPr id="249" name="楕円 248"/>
        <xdr:cNvSpPr/>
      </xdr:nvSpPr>
      <xdr:spPr>
        <a:xfrm>
          <a:off x="8699500" y="106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85179</xdr:rowOff>
    </xdr:from>
    <xdr:to>
      <xdr:col>50</xdr:col>
      <xdr:colOff>114300</xdr:colOff>
      <xdr:row>62</xdr:row>
      <xdr:rowOff>92997</xdr:rowOff>
    </xdr:to>
    <xdr:cxnSp macro="">
      <xdr:nvCxnSpPr>
        <xdr:cNvPr id="250" name="直線コネクタ 249"/>
        <xdr:cNvCxnSpPr/>
      </xdr:nvCxnSpPr>
      <xdr:spPr>
        <a:xfrm flipV="1">
          <a:off x="8750300" y="10715079"/>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45813</xdr:rowOff>
    </xdr:from>
    <xdr:to>
      <xdr:col>41</xdr:col>
      <xdr:colOff>101600</xdr:colOff>
      <xdr:row>62</xdr:row>
      <xdr:rowOff>147413</xdr:rowOff>
    </xdr:to>
    <xdr:sp macro="" textlink="">
      <xdr:nvSpPr>
        <xdr:cNvPr id="251" name="楕円 250"/>
        <xdr:cNvSpPr/>
      </xdr:nvSpPr>
      <xdr:spPr>
        <a:xfrm>
          <a:off x="7810500" y="106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92997</xdr:rowOff>
    </xdr:from>
    <xdr:to>
      <xdr:col>45</xdr:col>
      <xdr:colOff>177800</xdr:colOff>
      <xdr:row>62</xdr:row>
      <xdr:rowOff>96613</xdr:rowOff>
    </xdr:to>
    <xdr:cxnSp macro="">
      <xdr:nvCxnSpPr>
        <xdr:cNvPr id="252" name="直線コネクタ 251"/>
        <xdr:cNvCxnSpPr/>
      </xdr:nvCxnSpPr>
      <xdr:spPr>
        <a:xfrm flipV="1">
          <a:off x="7861300" y="10722897"/>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48589</xdr:rowOff>
    </xdr:from>
    <xdr:to>
      <xdr:col>36</xdr:col>
      <xdr:colOff>165100</xdr:colOff>
      <xdr:row>62</xdr:row>
      <xdr:rowOff>150189</xdr:rowOff>
    </xdr:to>
    <xdr:sp macro="" textlink="">
      <xdr:nvSpPr>
        <xdr:cNvPr id="253" name="楕円 252"/>
        <xdr:cNvSpPr/>
      </xdr:nvSpPr>
      <xdr:spPr>
        <a:xfrm>
          <a:off x="6921500" y="106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96613</xdr:rowOff>
    </xdr:from>
    <xdr:to>
      <xdr:col>41</xdr:col>
      <xdr:colOff>50800</xdr:colOff>
      <xdr:row>62</xdr:row>
      <xdr:rowOff>99389</xdr:rowOff>
    </xdr:to>
    <xdr:cxnSp macro="">
      <xdr:nvCxnSpPr>
        <xdr:cNvPr id="254" name="直線コネクタ 253"/>
        <xdr:cNvCxnSpPr/>
      </xdr:nvCxnSpPr>
      <xdr:spPr>
        <a:xfrm flipV="1">
          <a:off x="6972300" y="1072651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152506</xdr:rowOff>
    </xdr:from>
    <xdr:ext cx="599010" cy="259045"/>
    <xdr:sp macro="" textlink="">
      <xdr:nvSpPr>
        <xdr:cNvPr id="259" name="n_1mainValue【橋りょう・トンネル】&#10;一人当たり有形固定資産（償却資産）額"/>
        <xdr:cNvSpPr txBox="1"/>
      </xdr:nvSpPr>
      <xdr:spPr>
        <a:xfrm>
          <a:off x="9327095" y="104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160324</xdr:rowOff>
    </xdr:from>
    <xdr:ext cx="599010" cy="259045"/>
    <xdr:sp macro="" textlink="">
      <xdr:nvSpPr>
        <xdr:cNvPr id="260" name="n_2mainValue【橋りょう・トンネル】&#10;一人当たり有形固定資産（償却資産）額"/>
        <xdr:cNvSpPr txBox="1"/>
      </xdr:nvSpPr>
      <xdr:spPr>
        <a:xfrm>
          <a:off x="8450795" y="1044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163940</xdr:rowOff>
    </xdr:from>
    <xdr:ext cx="599010" cy="259045"/>
    <xdr:sp macro="" textlink="">
      <xdr:nvSpPr>
        <xdr:cNvPr id="261" name="n_3mainValue【橋りょう・トンネル】&#10;一人当たり有形固定資産（償却資産）額"/>
        <xdr:cNvSpPr txBox="1"/>
      </xdr:nvSpPr>
      <xdr:spPr>
        <a:xfrm>
          <a:off x="7561795" y="1045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166716</xdr:rowOff>
    </xdr:from>
    <xdr:ext cx="599010" cy="259045"/>
    <xdr:sp macro="" textlink="">
      <xdr:nvSpPr>
        <xdr:cNvPr id="262" name="n_4mainValue【橋りょう・トンネル】&#10;一人当たり有形固定資産（償却資産）額"/>
        <xdr:cNvSpPr txBox="1"/>
      </xdr:nvSpPr>
      <xdr:spPr>
        <a:xfrm>
          <a:off x="6672795" y="104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52070</xdr:rowOff>
    </xdr:from>
    <xdr:to>
      <xdr:col>24</xdr:col>
      <xdr:colOff>114300</xdr:colOff>
      <xdr:row>81</xdr:row>
      <xdr:rowOff>153670</xdr:rowOff>
    </xdr:to>
    <xdr:sp macro="" textlink="">
      <xdr:nvSpPr>
        <xdr:cNvPr id="303" name="楕円 302"/>
        <xdr:cNvSpPr/>
      </xdr:nvSpPr>
      <xdr:spPr>
        <a:xfrm>
          <a:off x="4584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74947</xdr:rowOff>
    </xdr:from>
    <xdr:ext cx="405111" cy="259045"/>
    <xdr:sp macro="" textlink="">
      <xdr:nvSpPr>
        <xdr:cNvPr id="304" name="【公営住宅】&#10;有形固定資産減価償却率該当値テキスト"/>
        <xdr:cNvSpPr txBox="1"/>
      </xdr:nvSpPr>
      <xdr:spPr>
        <a:xfrm>
          <a:off x="4673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305" name="楕円 304"/>
        <xdr:cNvSpPr/>
      </xdr:nvSpPr>
      <xdr:spPr>
        <a:xfrm>
          <a:off x="3746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81</xdr:row>
      <xdr:rowOff>160020</xdr:rowOff>
    </xdr:to>
    <xdr:cxnSp macro="">
      <xdr:nvCxnSpPr>
        <xdr:cNvPr id="306" name="直線コネクタ 305"/>
        <xdr:cNvCxnSpPr/>
      </xdr:nvCxnSpPr>
      <xdr:spPr>
        <a:xfrm flipV="1">
          <a:off x="3797300" y="139903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07" name="楕円 306"/>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81</xdr:row>
      <xdr:rowOff>160020</xdr:rowOff>
    </xdr:to>
    <xdr:cxnSp macro="">
      <xdr:nvCxnSpPr>
        <xdr:cNvPr id="308" name="直線コネクタ 307"/>
        <xdr:cNvCxnSpPr/>
      </xdr:nvCxnSpPr>
      <xdr:spPr>
        <a:xfrm>
          <a:off x="2908300" y="14028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09" name="楕円 308"/>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7620</xdr:rowOff>
    </xdr:to>
    <xdr:cxnSp macro="">
      <xdr:nvCxnSpPr>
        <xdr:cNvPr id="310" name="直線コネクタ 309"/>
        <xdr:cNvCxnSpPr/>
      </xdr:nvCxnSpPr>
      <xdr:spPr>
        <a:xfrm flipV="1">
          <a:off x="2019300" y="1402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1" name="楕円 310"/>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24764</xdr:rowOff>
    </xdr:to>
    <xdr:cxnSp macro="">
      <xdr:nvCxnSpPr>
        <xdr:cNvPr id="312" name="直線コネクタ 311"/>
        <xdr:cNvCxnSpPr/>
      </xdr:nvCxnSpPr>
      <xdr:spPr>
        <a:xfrm flipV="1">
          <a:off x="1130300" y="140665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317" name="n_1main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318" name="n_2main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19" name="n_3mainValue【公営住宅】&#10;有形固定資産減価償却率"/>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320" name="n_4mainValue【公営住宅】&#10;有形固定資産減価償却率"/>
        <xdr:cNvSpPr txBox="1"/>
      </xdr:nvSpPr>
      <xdr:spPr>
        <a:xfrm>
          <a:off x="927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46737</xdr:rowOff>
    </xdr:from>
    <xdr:to>
      <xdr:col>55</xdr:col>
      <xdr:colOff>50800</xdr:colOff>
      <xdr:row>82</xdr:row>
      <xdr:rowOff>148337</xdr:rowOff>
    </xdr:to>
    <xdr:sp macro="" textlink="">
      <xdr:nvSpPr>
        <xdr:cNvPr id="356" name="楕円 355"/>
        <xdr:cNvSpPr/>
      </xdr:nvSpPr>
      <xdr:spPr>
        <a:xfrm>
          <a:off x="10426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69614</xdr:rowOff>
    </xdr:from>
    <xdr:ext cx="469744" cy="259045"/>
    <xdr:sp macro="" textlink="">
      <xdr:nvSpPr>
        <xdr:cNvPr id="357" name="【公営住宅】&#10;一人当たり面積該当値テキスト"/>
        <xdr:cNvSpPr txBox="1"/>
      </xdr:nvSpPr>
      <xdr:spPr>
        <a:xfrm>
          <a:off x="10515600"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70738</xdr:rowOff>
    </xdr:from>
    <xdr:to>
      <xdr:col>50</xdr:col>
      <xdr:colOff>165100</xdr:colOff>
      <xdr:row>83</xdr:row>
      <xdr:rowOff>888</xdr:rowOff>
    </xdr:to>
    <xdr:sp macro="" textlink="">
      <xdr:nvSpPr>
        <xdr:cNvPr id="358" name="楕円 357"/>
        <xdr:cNvSpPr/>
      </xdr:nvSpPr>
      <xdr:spPr>
        <a:xfrm>
          <a:off x="9588500" y="141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97537</xdr:rowOff>
    </xdr:from>
    <xdr:to>
      <xdr:col>55</xdr:col>
      <xdr:colOff>0</xdr:colOff>
      <xdr:row>82</xdr:row>
      <xdr:rowOff>121538</xdr:rowOff>
    </xdr:to>
    <xdr:cxnSp macro="">
      <xdr:nvCxnSpPr>
        <xdr:cNvPr id="359" name="直線コネクタ 358"/>
        <xdr:cNvCxnSpPr/>
      </xdr:nvCxnSpPr>
      <xdr:spPr>
        <a:xfrm flipV="1">
          <a:off x="9639300" y="14156437"/>
          <a:ext cx="8382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71882</xdr:rowOff>
    </xdr:from>
    <xdr:to>
      <xdr:col>46</xdr:col>
      <xdr:colOff>38100</xdr:colOff>
      <xdr:row>83</xdr:row>
      <xdr:rowOff>2032</xdr:rowOff>
    </xdr:to>
    <xdr:sp macro="" textlink="">
      <xdr:nvSpPr>
        <xdr:cNvPr id="360" name="楕円 359"/>
        <xdr:cNvSpPr/>
      </xdr:nvSpPr>
      <xdr:spPr>
        <a:xfrm>
          <a:off x="8699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121538</xdr:rowOff>
    </xdr:from>
    <xdr:to>
      <xdr:col>50</xdr:col>
      <xdr:colOff>114300</xdr:colOff>
      <xdr:row>82</xdr:row>
      <xdr:rowOff>122682</xdr:rowOff>
    </xdr:to>
    <xdr:cxnSp macro="">
      <xdr:nvCxnSpPr>
        <xdr:cNvPr id="361" name="直線コネクタ 360"/>
        <xdr:cNvCxnSpPr/>
      </xdr:nvCxnSpPr>
      <xdr:spPr>
        <a:xfrm flipV="1">
          <a:off x="8750300" y="1418043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93027</xdr:rowOff>
    </xdr:from>
    <xdr:to>
      <xdr:col>41</xdr:col>
      <xdr:colOff>101600</xdr:colOff>
      <xdr:row>83</xdr:row>
      <xdr:rowOff>23177</xdr:rowOff>
    </xdr:to>
    <xdr:sp macro="" textlink="">
      <xdr:nvSpPr>
        <xdr:cNvPr id="362" name="楕円 361"/>
        <xdr:cNvSpPr/>
      </xdr:nvSpPr>
      <xdr:spPr>
        <a:xfrm>
          <a:off x="7810500" y="1415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122682</xdr:rowOff>
    </xdr:from>
    <xdr:to>
      <xdr:col>45</xdr:col>
      <xdr:colOff>177800</xdr:colOff>
      <xdr:row>82</xdr:row>
      <xdr:rowOff>143827</xdr:rowOff>
    </xdr:to>
    <xdr:cxnSp macro="">
      <xdr:nvCxnSpPr>
        <xdr:cNvPr id="363" name="直線コネクタ 362"/>
        <xdr:cNvCxnSpPr/>
      </xdr:nvCxnSpPr>
      <xdr:spPr>
        <a:xfrm flipV="1">
          <a:off x="7861300" y="14181582"/>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77025</xdr:rowOff>
    </xdr:from>
    <xdr:to>
      <xdr:col>36</xdr:col>
      <xdr:colOff>165100</xdr:colOff>
      <xdr:row>83</xdr:row>
      <xdr:rowOff>7175</xdr:rowOff>
    </xdr:to>
    <xdr:sp macro="" textlink="">
      <xdr:nvSpPr>
        <xdr:cNvPr id="364" name="楕円 363"/>
        <xdr:cNvSpPr/>
      </xdr:nvSpPr>
      <xdr:spPr>
        <a:xfrm>
          <a:off x="6921500" y="1413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127825</xdr:rowOff>
    </xdr:from>
    <xdr:to>
      <xdr:col>41</xdr:col>
      <xdr:colOff>50800</xdr:colOff>
      <xdr:row>82</xdr:row>
      <xdr:rowOff>143827</xdr:rowOff>
    </xdr:to>
    <xdr:cxnSp macro="">
      <xdr:nvCxnSpPr>
        <xdr:cNvPr id="365" name="直線コネクタ 364"/>
        <xdr:cNvCxnSpPr/>
      </xdr:nvCxnSpPr>
      <xdr:spPr>
        <a:xfrm>
          <a:off x="6972300" y="1418672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17415</xdr:rowOff>
    </xdr:from>
    <xdr:ext cx="469744" cy="259045"/>
    <xdr:sp macro="" textlink="">
      <xdr:nvSpPr>
        <xdr:cNvPr id="370" name="n_1mainValue【公営住宅】&#10;一人当たり面積"/>
        <xdr:cNvSpPr txBox="1"/>
      </xdr:nvSpPr>
      <xdr:spPr>
        <a:xfrm>
          <a:off x="9391727" y="1390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18559</xdr:rowOff>
    </xdr:from>
    <xdr:ext cx="469744" cy="259045"/>
    <xdr:sp macro="" textlink="">
      <xdr:nvSpPr>
        <xdr:cNvPr id="371" name="n_2mainValue【公営住宅】&#10;一人当たり面積"/>
        <xdr:cNvSpPr txBox="1"/>
      </xdr:nvSpPr>
      <xdr:spPr>
        <a:xfrm>
          <a:off x="8515427" y="139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39704</xdr:rowOff>
    </xdr:from>
    <xdr:ext cx="469744" cy="259045"/>
    <xdr:sp macro="" textlink="">
      <xdr:nvSpPr>
        <xdr:cNvPr id="372" name="n_3mainValue【公営住宅】&#10;一人当たり面積"/>
        <xdr:cNvSpPr txBox="1"/>
      </xdr:nvSpPr>
      <xdr:spPr>
        <a:xfrm>
          <a:off x="7626427" y="1392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23702</xdr:rowOff>
    </xdr:from>
    <xdr:ext cx="469744" cy="259045"/>
    <xdr:sp macro="" textlink="">
      <xdr:nvSpPr>
        <xdr:cNvPr id="373" name="n_4mainValue【公営住宅】&#10;一人当たり面積"/>
        <xdr:cNvSpPr txBox="1"/>
      </xdr:nvSpPr>
      <xdr:spPr>
        <a:xfrm>
          <a:off x="6737427" y="1391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57785</xdr:rowOff>
    </xdr:from>
    <xdr:to>
      <xdr:col>85</xdr:col>
      <xdr:colOff>177800</xdr:colOff>
      <xdr:row>33</xdr:row>
      <xdr:rowOff>159385</xdr:rowOff>
    </xdr:to>
    <xdr:sp macro="" textlink="">
      <xdr:nvSpPr>
        <xdr:cNvPr id="430" name="楕円 429"/>
        <xdr:cNvSpPr/>
      </xdr:nvSpPr>
      <xdr:spPr>
        <a:xfrm>
          <a:off x="162687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10812</xdr:rowOff>
    </xdr:from>
    <xdr:ext cx="405111" cy="259045"/>
    <xdr:sp macro="" textlink="">
      <xdr:nvSpPr>
        <xdr:cNvPr id="431" name="【認定こども園・幼稚園・保育所】&#10;有形固定資産減価償却率該当値テキスト"/>
        <xdr:cNvSpPr txBox="1"/>
      </xdr:nvSpPr>
      <xdr:spPr>
        <a:xfrm>
          <a:off x="16357600" y="566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17780</xdr:rowOff>
    </xdr:from>
    <xdr:to>
      <xdr:col>81</xdr:col>
      <xdr:colOff>101600</xdr:colOff>
      <xdr:row>33</xdr:row>
      <xdr:rowOff>119380</xdr:rowOff>
    </xdr:to>
    <xdr:sp macro="" textlink="">
      <xdr:nvSpPr>
        <xdr:cNvPr id="432" name="楕円 431"/>
        <xdr:cNvSpPr/>
      </xdr:nvSpPr>
      <xdr:spPr>
        <a:xfrm>
          <a:off x="15430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68580</xdr:rowOff>
    </xdr:from>
    <xdr:to>
      <xdr:col>85</xdr:col>
      <xdr:colOff>127000</xdr:colOff>
      <xdr:row>33</xdr:row>
      <xdr:rowOff>108585</xdr:rowOff>
    </xdr:to>
    <xdr:cxnSp macro="">
      <xdr:nvCxnSpPr>
        <xdr:cNvPr id="433" name="直線コネクタ 432"/>
        <xdr:cNvCxnSpPr/>
      </xdr:nvCxnSpPr>
      <xdr:spPr>
        <a:xfrm>
          <a:off x="15481300" y="57264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31115</xdr:rowOff>
    </xdr:from>
    <xdr:to>
      <xdr:col>76</xdr:col>
      <xdr:colOff>165100</xdr:colOff>
      <xdr:row>33</xdr:row>
      <xdr:rowOff>132715</xdr:rowOff>
    </xdr:to>
    <xdr:sp macro="" textlink="">
      <xdr:nvSpPr>
        <xdr:cNvPr id="434" name="楕円 433"/>
        <xdr:cNvSpPr/>
      </xdr:nvSpPr>
      <xdr:spPr>
        <a:xfrm>
          <a:off x="14541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68580</xdr:rowOff>
    </xdr:from>
    <xdr:to>
      <xdr:col>81</xdr:col>
      <xdr:colOff>50800</xdr:colOff>
      <xdr:row>33</xdr:row>
      <xdr:rowOff>81915</xdr:rowOff>
    </xdr:to>
    <xdr:cxnSp macro="">
      <xdr:nvCxnSpPr>
        <xdr:cNvPr id="435" name="直線コネクタ 434"/>
        <xdr:cNvCxnSpPr/>
      </xdr:nvCxnSpPr>
      <xdr:spPr>
        <a:xfrm flipV="1">
          <a:off x="14592300" y="57264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50165</xdr:rowOff>
    </xdr:from>
    <xdr:to>
      <xdr:col>72</xdr:col>
      <xdr:colOff>38100</xdr:colOff>
      <xdr:row>33</xdr:row>
      <xdr:rowOff>151765</xdr:rowOff>
    </xdr:to>
    <xdr:sp macro="" textlink="">
      <xdr:nvSpPr>
        <xdr:cNvPr id="436" name="楕円 435"/>
        <xdr:cNvSpPr/>
      </xdr:nvSpPr>
      <xdr:spPr>
        <a:xfrm>
          <a:off x="13652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81915</xdr:rowOff>
    </xdr:from>
    <xdr:to>
      <xdr:col>76</xdr:col>
      <xdr:colOff>114300</xdr:colOff>
      <xdr:row>33</xdr:row>
      <xdr:rowOff>100965</xdr:rowOff>
    </xdr:to>
    <xdr:cxnSp macro="">
      <xdr:nvCxnSpPr>
        <xdr:cNvPr id="437" name="直線コネクタ 436"/>
        <xdr:cNvCxnSpPr/>
      </xdr:nvCxnSpPr>
      <xdr:spPr>
        <a:xfrm flipV="1">
          <a:off x="13703300" y="57397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13970</xdr:rowOff>
    </xdr:from>
    <xdr:to>
      <xdr:col>67</xdr:col>
      <xdr:colOff>101600</xdr:colOff>
      <xdr:row>33</xdr:row>
      <xdr:rowOff>115570</xdr:rowOff>
    </xdr:to>
    <xdr:sp macro="" textlink="">
      <xdr:nvSpPr>
        <xdr:cNvPr id="438" name="楕円 437"/>
        <xdr:cNvSpPr/>
      </xdr:nvSpPr>
      <xdr:spPr>
        <a:xfrm>
          <a:off x="12763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64770</xdr:rowOff>
    </xdr:from>
    <xdr:to>
      <xdr:col>71</xdr:col>
      <xdr:colOff>177800</xdr:colOff>
      <xdr:row>33</xdr:row>
      <xdr:rowOff>100965</xdr:rowOff>
    </xdr:to>
    <xdr:cxnSp macro="">
      <xdr:nvCxnSpPr>
        <xdr:cNvPr id="439" name="直線コネクタ 438"/>
        <xdr:cNvCxnSpPr/>
      </xdr:nvCxnSpPr>
      <xdr:spPr>
        <a:xfrm>
          <a:off x="12814300" y="5722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135907</xdr:rowOff>
    </xdr:from>
    <xdr:ext cx="405111" cy="259045"/>
    <xdr:sp macro="" textlink="">
      <xdr:nvSpPr>
        <xdr:cNvPr id="444" name="n_1mainValue【認定こども園・幼稚園・保育所】&#10;有形固定資産減価償却率"/>
        <xdr:cNvSpPr txBox="1"/>
      </xdr:nvSpPr>
      <xdr:spPr>
        <a:xfrm>
          <a:off x="1526604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149242</xdr:rowOff>
    </xdr:from>
    <xdr:ext cx="405111" cy="259045"/>
    <xdr:sp macro="" textlink="">
      <xdr:nvSpPr>
        <xdr:cNvPr id="445" name="n_2mainValue【認定こども園・幼稚園・保育所】&#10;有形固定資産減価償却率"/>
        <xdr:cNvSpPr txBox="1"/>
      </xdr:nvSpPr>
      <xdr:spPr>
        <a:xfrm>
          <a:off x="14389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168292</xdr:rowOff>
    </xdr:from>
    <xdr:ext cx="405111" cy="259045"/>
    <xdr:sp macro="" textlink="">
      <xdr:nvSpPr>
        <xdr:cNvPr id="446" name="n_3mainValue【認定こども園・幼稚園・保育所】&#10;有形固定資産減価償却率"/>
        <xdr:cNvSpPr txBox="1"/>
      </xdr:nvSpPr>
      <xdr:spPr>
        <a:xfrm>
          <a:off x="135007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447" name="n_4mainValue【認定こども園・幼稚園・保育所】&#10;有形固定資産減価償却率"/>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7" name="楕円 486"/>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88" name="【認定こども園・幼稚園・保育所】&#10;一人当たり面積該当値テキスト"/>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89" name="楕円 488"/>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91440</xdr:rowOff>
    </xdr:to>
    <xdr:cxnSp macro="">
      <xdr:nvCxnSpPr>
        <xdr:cNvPr id="490" name="直線コネクタ 489"/>
        <xdr:cNvCxnSpPr/>
      </xdr:nvCxnSpPr>
      <xdr:spPr>
        <a:xfrm>
          <a:off x="21323300" y="6949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91" name="楕円 490"/>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91440</xdr:rowOff>
    </xdr:to>
    <xdr:cxnSp macro="">
      <xdr:nvCxnSpPr>
        <xdr:cNvPr id="492" name="直線コネクタ 491"/>
        <xdr:cNvCxnSpPr/>
      </xdr:nvCxnSpPr>
      <xdr:spPr>
        <a:xfrm>
          <a:off x="20434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3" name="楕円 492"/>
        <xdr:cNvSpPr/>
      </xdr:nvSpPr>
      <xdr:spPr>
        <a:xfrm>
          <a:off x="19494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91440</xdr:rowOff>
    </xdr:from>
    <xdr:to>
      <xdr:col>107</xdr:col>
      <xdr:colOff>50800</xdr:colOff>
      <xdr:row>40</xdr:row>
      <xdr:rowOff>91440</xdr:rowOff>
    </xdr:to>
    <xdr:cxnSp macro="">
      <xdr:nvCxnSpPr>
        <xdr:cNvPr id="494" name="直線コネクタ 493"/>
        <xdr:cNvCxnSpPr/>
      </xdr:nvCxnSpPr>
      <xdr:spPr>
        <a:xfrm>
          <a:off x="19545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5" name="楕円 494"/>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91440</xdr:rowOff>
    </xdr:from>
    <xdr:to>
      <xdr:col>102</xdr:col>
      <xdr:colOff>114300</xdr:colOff>
      <xdr:row>40</xdr:row>
      <xdr:rowOff>91440</xdr:rowOff>
    </xdr:to>
    <xdr:cxnSp macro="">
      <xdr:nvCxnSpPr>
        <xdr:cNvPr id="496" name="直線コネクタ 495"/>
        <xdr:cNvCxnSpPr/>
      </xdr:nvCxnSpPr>
      <xdr:spPr>
        <a:xfrm>
          <a:off x="18656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501" name="n_1mainValue【認定こども園・幼稚園・保育所】&#10;一人当たり面積"/>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02" name="n_2mainValue【認定こども園・幼稚園・保育所】&#10;一人当たり面積"/>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3" name="n_3mainValue【認定こども園・幼稚園・保育所】&#10;一人当たり面積"/>
        <xdr:cNvSpPr txBox="1"/>
      </xdr:nvSpPr>
      <xdr:spPr>
        <a:xfrm>
          <a:off x="19310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4" name="n_4mainValue【認定こども園・幼稚園・保育所】&#10;一人当たり面積"/>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3493</xdr:rowOff>
    </xdr:from>
    <xdr:to>
      <xdr:col>85</xdr:col>
      <xdr:colOff>177800</xdr:colOff>
      <xdr:row>60</xdr:row>
      <xdr:rowOff>105093</xdr:rowOff>
    </xdr:to>
    <xdr:sp macro="" textlink="">
      <xdr:nvSpPr>
        <xdr:cNvPr id="549" name="楕円 548"/>
        <xdr:cNvSpPr/>
      </xdr:nvSpPr>
      <xdr:spPr>
        <a:xfrm>
          <a:off x="162687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26370</xdr:rowOff>
    </xdr:from>
    <xdr:ext cx="405111" cy="259045"/>
    <xdr:sp macro="" textlink="">
      <xdr:nvSpPr>
        <xdr:cNvPr id="550" name="【学校施設】&#10;有形固定資産減価償却率該当値テキスト"/>
        <xdr:cNvSpPr txBox="1"/>
      </xdr:nvSpPr>
      <xdr:spPr>
        <a:xfrm>
          <a:off x="16357600" y="1014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551" name="楕円 550"/>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54293</xdr:rowOff>
    </xdr:to>
    <xdr:cxnSp macro="">
      <xdr:nvCxnSpPr>
        <xdr:cNvPr id="552" name="直線コネクタ 551"/>
        <xdr:cNvCxnSpPr/>
      </xdr:nvCxnSpPr>
      <xdr:spPr>
        <a:xfrm>
          <a:off x="15481300" y="1032700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53" name="楕円 552"/>
        <xdr:cNvSpPr/>
      </xdr:nvSpPr>
      <xdr:spPr>
        <a:xfrm>
          <a:off x="14541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xdr:rowOff>
    </xdr:from>
    <xdr:to>
      <xdr:col>81</xdr:col>
      <xdr:colOff>50800</xdr:colOff>
      <xdr:row>60</xdr:row>
      <xdr:rowOff>40005</xdr:rowOff>
    </xdr:to>
    <xdr:cxnSp macro="">
      <xdr:nvCxnSpPr>
        <xdr:cNvPr id="554" name="直線コネクタ 553"/>
        <xdr:cNvCxnSpPr/>
      </xdr:nvCxnSpPr>
      <xdr:spPr>
        <a:xfrm>
          <a:off x="14592300" y="10292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80645</xdr:rowOff>
    </xdr:from>
    <xdr:to>
      <xdr:col>72</xdr:col>
      <xdr:colOff>38100</xdr:colOff>
      <xdr:row>60</xdr:row>
      <xdr:rowOff>10795</xdr:rowOff>
    </xdr:to>
    <xdr:sp macro="" textlink="">
      <xdr:nvSpPr>
        <xdr:cNvPr id="555" name="楕円 554"/>
        <xdr:cNvSpPr/>
      </xdr:nvSpPr>
      <xdr:spPr>
        <a:xfrm>
          <a:off x="13652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60</xdr:row>
      <xdr:rowOff>5715</xdr:rowOff>
    </xdr:to>
    <xdr:cxnSp macro="">
      <xdr:nvCxnSpPr>
        <xdr:cNvPr id="556" name="直線コネクタ 555"/>
        <xdr:cNvCxnSpPr/>
      </xdr:nvCxnSpPr>
      <xdr:spPr>
        <a:xfrm>
          <a:off x="13703300" y="102469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557" name="楕円 556"/>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131445</xdr:rowOff>
    </xdr:to>
    <xdr:cxnSp macro="">
      <xdr:nvCxnSpPr>
        <xdr:cNvPr id="558" name="直線コネクタ 557"/>
        <xdr:cNvCxnSpPr/>
      </xdr:nvCxnSpPr>
      <xdr:spPr>
        <a:xfrm>
          <a:off x="12814300" y="102355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107332</xdr:rowOff>
    </xdr:from>
    <xdr:ext cx="405111" cy="259045"/>
    <xdr:sp macro="" textlink="">
      <xdr:nvSpPr>
        <xdr:cNvPr id="563" name="n_1mainValue【学校施設】&#10;有形固定資産減価償却率"/>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64" name="n_2main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27322</xdr:rowOff>
    </xdr:from>
    <xdr:ext cx="405111" cy="259045"/>
    <xdr:sp macro="" textlink="">
      <xdr:nvSpPr>
        <xdr:cNvPr id="565" name="n_3mainValue【学校施設】&#10;有形固定資産減価償却率"/>
        <xdr:cNvSpPr txBox="1"/>
      </xdr:nvSpPr>
      <xdr:spPr>
        <a:xfrm>
          <a:off x="13500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566" name="n_4mainValue【学校施設】&#10;有形固定資産減価償却率"/>
        <xdr:cNvSpPr txBox="1"/>
      </xdr:nvSpPr>
      <xdr:spPr>
        <a:xfrm>
          <a:off x="12611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89626</xdr:rowOff>
    </xdr:from>
    <xdr:to>
      <xdr:col>116</xdr:col>
      <xdr:colOff>114300</xdr:colOff>
      <xdr:row>61</xdr:row>
      <xdr:rowOff>19776</xdr:rowOff>
    </xdr:to>
    <xdr:sp macro="" textlink="">
      <xdr:nvSpPr>
        <xdr:cNvPr id="609" name="楕円 608"/>
        <xdr:cNvSpPr/>
      </xdr:nvSpPr>
      <xdr:spPr>
        <a:xfrm>
          <a:off x="22110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68053</xdr:rowOff>
    </xdr:from>
    <xdr:ext cx="469744" cy="259045"/>
    <xdr:sp macro="" textlink="">
      <xdr:nvSpPr>
        <xdr:cNvPr id="610" name="【学校施設】&#10;一人当たり面積該当値テキスト"/>
        <xdr:cNvSpPr txBox="1"/>
      </xdr:nvSpPr>
      <xdr:spPr>
        <a:xfrm>
          <a:off x="22199600"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95069</xdr:rowOff>
    </xdr:from>
    <xdr:to>
      <xdr:col>112</xdr:col>
      <xdr:colOff>38100</xdr:colOff>
      <xdr:row>61</xdr:row>
      <xdr:rowOff>25219</xdr:rowOff>
    </xdr:to>
    <xdr:sp macro="" textlink="">
      <xdr:nvSpPr>
        <xdr:cNvPr id="611" name="楕円 610"/>
        <xdr:cNvSpPr/>
      </xdr:nvSpPr>
      <xdr:spPr>
        <a:xfrm>
          <a:off x="21272500" y="1038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140426</xdr:rowOff>
    </xdr:from>
    <xdr:to>
      <xdr:col>116</xdr:col>
      <xdr:colOff>63500</xdr:colOff>
      <xdr:row>60</xdr:row>
      <xdr:rowOff>145869</xdr:rowOff>
    </xdr:to>
    <xdr:cxnSp macro="">
      <xdr:nvCxnSpPr>
        <xdr:cNvPr id="612" name="直線コネクタ 611"/>
        <xdr:cNvCxnSpPr/>
      </xdr:nvCxnSpPr>
      <xdr:spPr>
        <a:xfrm flipV="1">
          <a:off x="21323300" y="1042742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100512</xdr:rowOff>
    </xdr:from>
    <xdr:to>
      <xdr:col>107</xdr:col>
      <xdr:colOff>101600</xdr:colOff>
      <xdr:row>61</xdr:row>
      <xdr:rowOff>30662</xdr:rowOff>
    </xdr:to>
    <xdr:sp macro="" textlink="">
      <xdr:nvSpPr>
        <xdr:cNvPr id="613" name="楕円 612"/>
        <xdr:cNvSpPr/>
      </xdr:nvSpPr>
      <xdr:spPr>
        <a:xfrm>
          <a:off x="20383500" y="103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145869</xdr:rowOff>
    </xdr:from>
    <xdr:to>
      <xdr:col>111</xdr:col>
      <xdr:colOff>177800</xdr:colOff>
      <xdr:row>60</xdr:row>
      <xdr:rowOff>151312</xdr:rowOff>
    </xdr:to>
    <xdr:cxnSp macro="">
      <xdr:nvCxnSpPr>
        <xdr:cNvPr id="614" name="直線コネクタ 613"/>
        <xdr:cNvCxnSpPr/>
      </xdr:nvCxnSpPr>
      <xdr:spPr>
        <a:xfrm flipV="1">
          <a:off x="20434300" y="1043286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102688</xdr:rowOff>
    </xdr:from>
    <xdr:to>
      <xdr:col>102</xdr:col>
      <xdr:colOff>165100</xdr:colOff>
      <xdr:row>61</xdr:row>
      <xdr:rowOff>32838</xdr:rowOff>
    </xdr:to>
    <xdr:sp macro="" textlink="">
      <xdr:nvSpPr>
        <xdr:cNvPr id="615" name="楕円 614"/>
        <xdr:cNvSpPr/>
      </xdr:nvSpPr>
      <xdr:spPr>
        <a:xfrm>
          <a:off x="19494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151312</xdr:rowOff>
    </xdr:from>
    <xdr:to>
      <xdr:col>107</xdr:col>
      <xdr:colOff>50800</xdr:colOff>
      <xdr:row>60</xdr:row>
      <xdr:rowOff>153488</xdr:rowOff>
    </xdr:to>
    <xdr:cxnSp macro="">
      <xdr:nvCxnSpPr>
        <xdr:cNvPr id="616" name="直線コネクタ 615"/>
        <xdr:cNvCxnSpPr/>
      </xdr:nvCxnSpPr>
      <xdr:spPr>
        <a:xfrm flipV="1">
          <a:off x="19545300" y="104383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99423</xdr:rowOff>
    </xdr:from>
    <xdr:to>
      <xdr:col>98</xdr:col>
      <xdr:colOff>38100</xdr:colOff>
      <xdr:row>61</xdr:row>
      <xdr:rowOff>29573</xdr:rowOff>
    </xdr:to>
    <xdr:sp macro="" textlink="">
      <xdr:nvSpPr>
        <xdr:cNvPr id="617" name="楕円 616"/>
        <xdr:cNvSpPr/>
      </xdr:nvSpPr>
      <xdr:spPr>
        <a:xfrm>
          <a:off x="18605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150223</xdr:rowOff>
    </xdr:from>
    <xdr:to>
      <xdr:col>102</xdr:col>
      <xdr:colOff>114300</xdr:colOff>
      <xdr:row>60</xdr:row>
      <xdr:rowOff>153488</xdr:rowOff>
    </xdr:to>
    <xdr:cxnSp macro="">
      <xdr:nvCxnSpPr>
        <xdr:cNvPr id="618" name="直線コネクタ 617"/>
        <xdr:cNvCxnSpPr/>
      </xdr:nvCxnSpPr>
      <xdr:spPr>
        <a:xfrm>
          <a:off x="18656300" y="104372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16346</xdr:rowOff>
    </xdr:from>
    <xdr:ext cx="469744" cy="259045"/>
    <xdr:sp macro="" textlink="">
      <xdr:nvSpPr>
        <xdr:cNvPr id="623" name="n_1mainValue【学校施設】&#10;一人当たり面積"/>
        <xdr:cNvSpPr txBox="1"/>
      </xdr:nvSpPr>
      <xdr:spPr>
        <a:xfrm>
          <a:off x="21075727" y="1047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21789</xdr:rowOff>
    </xdr:from>
    <xdr:ext cx="469744" cy="259045"/>
    <xdr:sp macro="" textlink="">
      <xdr:nvSpPr>
        <xdr:cNvPr id="624" name="n_2mainValue【学校施設】&#10;一人当たり面積"/>
        <xdr:cNvSpPr txBox="1"/>
      </xdr:nvSpPr>
      <xdr:spPr>
        <a:xfrm>
          <a:off x="20199427" y="1048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23965</xdr:rowOff>
    </xdr:from>
    <xdr:ext cx="469744" cy="259045"/>
    <xdr:sp macro="" textlink="">
      <xdr:nvSpPr>
        <xdr:cNvPr id="625" name="n_3mainValue【学校施設】&#10;一人当たり面積"/>
        <xdr:cNvSpPr txBox="1"/>
      </xdr:nvSpPr>
      <xdr:spPr>
        <a:xfrm>
          <a:off x="19310427" y="10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20700</xdr:rowOff>
    </xdr:from>
    <xdr:ext cx="469744" cy="259045"/>
    <xdr:sp macro="" textlink="">
      <xdr:nvSpPr>
        <xdr:cNvPr id="626" name="n_4mainValue【学校施設】&#10;一人当たり面積"/>
        <xdr:cNvSpPr txBox="1"/>
      </xdr:nvSpPr>
      <xdr:spPr>
        <a:xfrm>
          <a:off x="18421427" y="1047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23495</xdr:rowOff>
    </xdr:from>
    <xdr:to>
      <xdr:col>85</xdr:col>
      <xdr:colOff>177800</xdr:colOff>
      <xdr:row>84</xdr:row>
      <xdr:rowOff>125095</xdr:rowOff>
    </xdr:to>
    <xdr:sp macro="" textlink="">
      <xdr:nvSpPr>
        <xdr:cNvPr id="667" name="楕円 666"/>
        <xdr:cNvSpPr/>
      </xdr:nvSpPr>
      <xdr:spPr>
        <a:xfrm>
          <a:off x="16268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1922</xdr:rowOff>
    </xdr:from>
    <xdr:ext cx="405111" cy="259045"/>
    <xdr:sp macro="" textlink="">
      <xdr:nvSpPr>
        <xdr:cNvPr id="668" name="【児童館】&#10;有形固定資産減価償却率該当値テキスト"/>
        <xdr:cNvSpPr txBox="1"/>
      </xdr:nvSpPr>
      <xdr:spPr>
        <a:xfrm>
          <a:off x="16357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669" name="楕円 668"/>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74295</xdr:rowOff>
    </xdr:to>
    <xdr:cxnSp macro="">
      <xdr:nvCxnSpPr>
        <xdr:cNvPr id="670" name="直線コネクタ 669"/>
        <xdr:cNvCxnSpPr/>
      </xdr:nvCxnSpPr>
      <xdr:spPr>
        <a:xfrm>
          <a:off x="15481300" y="144532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71" name="楕円 670"/>
        <xdr:cNvSpPr/>
      </xdr:nvSpPr>
      <xdr:spPr>
        <a:xfrm>
          <a:off x="14541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45720</xdr:rowOff>
    </xdr:from>
    <xdr:to>
      <xdr:col>81</xdr:col>
      <xdr:colOff>50800</xdr:colOff>
      <xdr:row>84</xdr:row>
      <xdr:rowOff>51436</xdr:rowOff>
    </xdr:to>
    <xdr:cxnSp macro="">
      <xdr:nvCxnSpPr>
        <xdr:cNvPr id="672" name="直線コネクタ 671"/>
        <xdr:cNvCxnSpPr/>
      </xdr:nvCxnSpPr>
      <xdr:spPr>
        <a:xfrm>
          <a:off x="14592300" y="14447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126364</xdr:rowOff>
    </xdr:from>
    <xdr:to>
      <xdr:col>72</xdr:col>
      <xdr:colOff>38100</xdr:colOff>
      <xdr:row>84</xdr:row>
      <xdr:rowOff>56514</xdr:rowOff>
    </xdr:to>
    <xdr:sp macro="" textlink="">
      <xdr:nvSpPr>
        <xdr:cNvPr id="673" name="楕円 672"/>
        <xdr:cNvSpPr/>
      </xdr:nvSpPr>
      <xdr:spPr>
        <a:xfrm>
          <a:off x="13652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5714</xdr:rowOff>
    </xdr:from>
    <xdr:to>
      <xdr:col>76</xdr:col>
      <xdr:colOff>114300</xdr:colOff>
      <xdr:row>84</xdr:row>
      <xdr:rowOff>45720</xdr:rowOff>
    </xdr:to>
    <xdr:cxnSp macro="">
      <xdr:nvCxnSpPr>
        <xdr:cNvPr id="674" name="直線コネクタ 673"/>
        <xdr:cNvCxnSpPr/>
      </xdr:nvCxnSpPr>
      <xdr:spPr>
        <a:xfrm>
          <a:off x="13703300" y="144075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80645</xdr:rowOff>
    </xdr:from>
    <xdr:to>
      <xdr:col>67</xdr:col>
      <xdr:colOff>101600</xdr:colOff>
      <xdr:row>84</xdr:row>
      <xdr:rowOff>10795</xdr:rowOff>
    </xdr:to>
    <xdr:sp macro="" textlink="">
      <xdr:nvSpPr>
        <xdr:cNvPr id="675" name="楕円 674"/>
        <xdr:cNvSpPr/>
      </xdr:nvSpPr>
      <xdr:spPr>
        <a:xfrm>
          <a:off x="12763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131445</xdr:rowOff>
    </xdr:from>
    <xdr:to>
      <xdr:col>71</xdr:col>
      <xdr:colOff>177800</xdr:colOff>
      <xdr:row>84</xdr:row>
      <xdr:rowOff>5714</xdr:rowOff>
    </xdr:to>
    <xdr:cxnSp macro="">
      <xdr:nvCxnSpPr>
        <xdr:cNvPr id="676" name="直線コネクタ 675"/>
        <xdr:cNvCxnSpPr/>
      </xdr:nvCxnSpPr>
      <xdr:spPr>
        <a:xfrm>
          <a:off x="12814300" y="143617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681" name="n_1mainValue【児童館】&#10;有形固定資産減価償却率"/>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682" name="n_2main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47641</xdr:rowOff>
    </xdr:from>
    <xdr:ext cx="405111" cy="259045"/>
    <xdr:sp macro="" textlink="">
      <xdr:nvSpPr>
        <xdr:cNvPr id="683" name="n_3mainValue【児童館】&#10;有形固定資産減価償却率"/>
        <xdr:cNvSpPr txBox="1"/>
      </xdr:nvSpPr>
      <xdr:spPr>
        <a:xfrm>
          <a:off x="13500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1922</xdr:rowOff>
    </xdr:from>
    <xdr:ext cx="405111" cy="259045"/>
    <xdr:sp macro="" textlink="">
      <xdr:nvSpPr>
        <xdr:cNvPr id="684" name="n_4mainValue【児童館】&#10;有形固定資産減価償却率"/>
        <xdr:cNvSpPr txBox="1"/>
      </xdr:nvSpPr>
      <xdr:spPr>
        <a:xfrm>
          <a:off x="12611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722" name="楕円 721"/>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723" name="【児童館】&#10;一人当たり面積該当値テキスト"/>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724" name="楕円 723"/>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725" name="直線コネクタ 724"/>
        <xdr:cNvCxnSpPr/>
      </xdr:nvCxnSpPr>
      <xdr:spPr>
        <a:xfrm>
          <a:off x="21323300" y="1398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67311</xdr:rowOff>
    </xdr:from>
    <xdr:to>
      <xdr:col>107</xdr:col>
      <xdr:colOff>101600</xdr:colOff>
      <xdr:row>81</xdr:row>
      <xdr:rowOff>168911</xdr:rowOff>
    </xdr:to>
    <xdr:sp macro="" textlink="">
      <xdr:nvSpPr>
        <xdr:cNvPr id="726" name="楕円 725"/>
        <xdr:cNvSpPr/>
      </xdr:nvSpPr>
      <xdr:spPr>
        <a:xfrm>
          <a:off x="2038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118111</xdr:rowOff>
    </xdr:to>
    <xdr:cxnSp macro="">
      <xdr:nvCxnSpPr>
        <xdr:cNvPr id="727" name="直線コネクタ 726"/>
        <xdr:cNvCxnSpPr/>
      </xdr:nvCxnSpPr>
      <xdr:spPr>
        <a:xfrm flipV="1">
          <a:off x="20434300" y="13982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67311</xdr:rowOff>
    </xdr:from>
    <xdr:to>
      <xdr:col>102</xdr:col>
      <xdr:colOff>165100</xdr:colOff>
      <xdr:row>81</xdr:row>
      <xdr:rowOff>168911</xdr:rowOff>
    </xdr:to>
    <xdr:sp macro="" textlink="">
      <xdr:nvSpPr>
        <xdr:cNvPr id="728" name="楕円 727"/>
        <xdr:cNvSpPr/>
      </xdr:nvSpPr>
      <xdr:spPr>
        <a:xfrm>
          <a:off x="19494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118111</xdr:rowOff>
    </xdr:from>
    <xdr:to>
      <xdr:col>107</xdr:col>
      <xdr:colOff>50800</xdr:colOff>
      <xdr:row>81</xdr:row>
      <xdr:rowOff>118111</xdr:rowOff>
    </xdr:to>
    <xdr:cxnSp macro="">
      <xdr:nvCxnSpPr>
        <xdr:cNvPr id="729" name="直線コネクタ 728"/>
        <xdr:cNvCxnSpPr/>
      </xdr:nvCxnSpPr>
      <xdr:spPr>
        <a:xfrm>
          <a:off x="19545300" y="1400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730" name="楕円 729"/>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118111</xdr:rowOff>
    </xdr:from>
    <xdr:to>
      <xdr:col>102</xdr:col>
      <xdr:colOff>114300</xdr:colOff>
      <xdr:row>81</xdr:row>
      <xdr:rowOff>118111</xdr:rowOff>
    </xdr:to>
    <xdr:cxnSp macro="">
      <xdr:nvCxnSpPr>
        <xdr:cNvPr id="731" name="直線コネクタ 730"/>
        <xdr:cNvCxnSpPr/>
      </xdr:nvCxnSpPr>
      <xdr:spPr>
        <a:xfrm>
          <a:off x="18656300" y="1400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736" name="n_1mainValue【児童館】&#10;一人当たり面積"/>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13988</xdr:rowOff>
    </xdr:from>
    <xdr:ext cx="469744" cy="259045"/>
    <xdr:sp macro="" textlink="">
      <xdr:nvSpPr>
        <xdr:cNvPr id="737" name="n_2mainValue【児童館】&#10;一人当たり面積"/>
        <xdr:cNvSpPr txBox="1"/>
      </xdr:nvSpPr>
      <xdr:spPr>
        <a:xfrm>
          <a:off x="20199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13988</xdr:rowOff>
    </xdr:from>
    <xdr:ext cx="469744" cy="259045"/>
    <xdr:sp macro="" textlink="">
      <xdr:nvSpPr>
        <xdr:cNvPr id="738" name="n_3mainValue【児童館】&#10;一人当たり面積"/>
        <xdr:cNvSpPr txBox="1"/>
      </xdr:nvSpPr>
      <xdr:spPr>
        <a:xfrm>
          <a:off x="19310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739" name="n_4mainValue【児童館】&#10;一人当たり面積"/>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780" name="楕円 779"/>
        <xdr:cNvSpPr/>
      </xdr:nvSpPr>
      <xdr:spPr>
        <a:xfrm>
          <a:off x="16268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166388</xdr:rowOff>
    </xdr:from>
    <xdr:ext cx="405111" cy="259045"/>
    <xdr:sp macro="" textlink="">
      <xdr:nvSpPr>
        <xdr:cNvPr id="781" name="【公民館】&#10;有形固定資産減価償却率該当値テキスト"/>
        <xdr:cNvSpPr txBox="1"/>
      </xdr:nvSpPr>
      <xdr:spPr>
        <a:xfrm>
          <a:off x="16357600"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111125</xdr:rowOff>
    </xdr:from>
    <xdr:to>
      <xdr:col>81</xdr:col>
      <xdr:colOff>101600</xdr:colOff>
      <xdr:row>104</xdr:row>
      <xdr:rowOff>41275</xdr:rowOff>
    </xdr:to>
    <xdr:sp macro="" textlink="">
      <xdr:nvSpPr>
        <xdr:cNvPr id="782" name="楕円 781"/>
        <xdr:cNvSpPr/>
      </xdr:nvSpPr>
      <xdr:spPr>
        <a:xfrm>
          <a:off x="15430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161925</xdr:rowOff>
    </xdr:from>
    <xdr:to>
      <xdr:col>85</xdr:col>
      <xdr:colOff>127000</xdr:colOff>
      <xdr:row>104</xdr:row>
      <xdr:rowOff>22861</xdr:rowOff>
    </xdr:to>
    <xdr:cxnSp macro="">
      <xdr:nvCxnSpPr>
        <xdr:cNvPr id="783" name="直線コネクタ 782"/>
        <xdr:cNvCxnSpPr/>
      </xdr:nvCxnSpPr>
      <xdr:spPr>
        <a:xfrm>
          <a:off x="15481300" y="178212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74930</xdr:rowOff>
    </xdr:from>
    <xdr:to>
      <xdr:col>76</xdr:col>
      <xdr:colOff>165100</xdr:colOff>
      <xdr:row>104</xdr:row>
      <xdr:rowOff>5080</xdr:rowOff>
    </xdr:to>
    <xdr:sp macro="" textlink="">
      <xdr:nvSpPr>
        <xdr:cNvPr id="784" name="楕円 783"/>
        <xdr:cNvSpPr/>
      </xdr:nvSpPr>
      <xdr:spPr>
        <a:xfrm>
          <a:off x="14541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125730</xdr:rowOff>
    </xdr:from>
    <xdr:to>
      <xdr:col>81</xdr:col>
      <xdr:colOff>50800</xdr:colOff>
      <xdr:row>103</xdr:row>
      <xdr:rowOff>161925</xdr:rowOff>
    </xdr:to>
    <xdr:cxnSp macro="">
      <xdr:nvCxnSpPr>
        <xdr:cNvPr id="785" name="直線コネクタ 784"/>
        <xdr:cNvCxnSpPr/>
      </xdr:nvCxnSpPr>
      <xdr:spPr>
        <a:xfrm>
          <a:off x="14592300" y="17785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86" name="楕円 785"/>
        <xdr:cNvSpPr/>
      </xdr:nvSpPr>
      <xdr:spPr>
        <a:xfrm>
          <a:off x="13652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83820</xdr:rowOff>
    </xdr:from>
    <xdr:to>
      <xdr:col>76</xdr:col>
      <xdr:colOff>114300</xdr:colOff>
      <xdr:row>103</xdr:row>
      <xdr:rowOff>125730</xdr:rowOff>
    </xdr:to>
    <xdr:cxnSp macro="">
      <xdr:nvCxnSpPr>
        <xdr:cNvPr id="787" name="直線コネクタ 786"/>
        <xdr:cNvCxnSpPr/>
      </xdr:nvCxnSpPr>
      <xdr:spPr>
        <a:xfrm>
          <a:off x="13703300" y="1774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57786</xdr:rowOff>
    </xdr:from>
    <xdr:to>
      <xdr:col>67</xdr:col>
      <xdr:colOff>101600</xdr:colOff>
      <xdr:row>103</xdr:row>
      <xdr:rowOff>159386</xdr:rowOff>
    </xdr:to>
    <xdr:sp macro="" textlink="">
      <xdr:nvSpPr>
        <xdr:cNvPr id="788" name="楕円 787"/>
        <xdr:cNvSpPr/>
      </xdr:nvSpPr>
      <xdr:spPr>
        <a:xfrm>
          <a:off x="12763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83820</xdr:rowOff>
    </xdr:from>
    <xdr:to>
      <xdr:col>71</xdr:col>
      <xdr:colOff>177800</xdr:colOff>
      <xdr:row>103</xdr:row>
      <xdr:rowOff>108586</xdr:rowOff>
    </xdr:to>
    <xdr:cxnSp macro="">
      <xdr:nvCxnSpPr>
        <xdr:cNvPr id="789" name="直線コネクタ 788"/>
        <xdr:cNvCxnSpPr/>
      </xdr:nvCxnSpPr>
      <xdr:spPr>
        <a:xfrm flipV="1">
          <a:off x="12814300" y="177431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xdr:cNvSpPr txBox="1"/>
      </xdr:nvSpPr>
      <xdr:spPr>
        <a:xfrm>
          <a:off x="13500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57802</xdr:rowOff>
    </xdr:from>
    <xdr:ext cx="405111" cy="259045"/>
    <xdr:sp macro="" textlink="">
      <xdr:nvSpPr>
        <xdr:cNvPr id="794" name="n_1mainValue【公民館】&#10;有形固定資産減価償却率"/>
        <xdr:cNvSpPr txBox="1"/>
      </xdr:nvSpPr>
      <xdr:spPr>
        <a:xfrm>
          <a:off x="15266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21607</xdr:rowOff>
    </xdr:from>
    <xdr:ext cx="405111" cy="259045"/>
    <xdr:sp macro="" textlink="">
      <xdr:nvSpPr>
        <xdr:cNvPr id="795" name="n_2mainValue【公民館】&#10;有形固定資産減価償却率"/>
        <xdr:cNvSpPr txBox="1"/>
      </xdr:nvSpPr>
      <xdr:spPr>
        <a:xfrm>
          <a:off x="14389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796" name="n_3mainValue【公民館】&#10;有形固定資産減価償却率"/>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4463</xdr:rowOff>
    </xdr:from>
    <xdr:ext cx="405111" cy="259045"/>
    <xdr:sp macro="" textlink="">
      <xdr:nvSpPr>
        <xdr:cNvPr id="797" name="n_4mainValue【公民館】&#10;有形固定資産減価償却率"/>
        <xdr:cNvSpPr txBox="1"/>
      </xdr:nvSpPr>
      <xdr:spPr>
        <a:xfrm>
          <a:off x="12611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37" name="楕円 836"/>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838" name="【公民館】&#10;一人当たり面積該当値テキスト"/>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839" name="楕円 838"/>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34289</xdr:rowOff>
    </xdr:to>
    <xdr:cxnSp macro="">
      <xdr:nvCxnSpPr>
        <xdr:cNvPr id="840" name="直線コネクタ 839"/>
        <xdr:cNvCxnSpPr/>
      </xdr:nvCxnSpPr>
      <xdr:spPr>
        <a:xfrm flipV="1">
          <a:off x="21323300" y="180289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41" name="楕円 840"/>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34289</xdr:rowOff>
    </xdr:to>
    <xdr:cxnSp macro="">
      <xdr:nvCxnSpPr>
        <xdr:cNvPr id="842" name="直線コネクタ 841"/>
        <xdr:cNvCxnSpPr/>
      </xdr:nvCxnSpPr>
      <xdr:spPr>
        <a:xfrm>
          <a:off x="20434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43" name="楕円 842"/>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34289</xdr:rowOff>
    </xdr:to>
    <xdr:cxnSp macro="">
      <xdr:nvCxnSpPr>
        <xdr:cNvPr id="844" name="直線コネクタ 843"/>
        <xdr:cNvCxnSpPr/>
      </xdr:nvCxnSpPr>
      <xdr:spPr>
        <a:xfrm>
          <a:off x="19545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45" name="楕円 844"/>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34289</xdr:rowOff>
    </xdr:to>
    <xdr:cxnSp macro="">
      <xdr:nvCxnSpPr>
        <xdr:cNvPr id="846" name="直線コネクタ 845"/>
        <xdr:cNvCxnSpPr/>
      </xdr:nvCxnSpPr>
      <xdr:spPr>
        <a:xfrm>
          <a:off x="18656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101616</xdr:rowOff>
    </xdr:from>
    <xdr:ext cx="469744" cy="259045"/>
    <xdr:sp macro="" textlink="">
      <xdr:nvSpPr>
        <xdr:cNvPr id="851" name="n_1mainValue【公民館】&#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2" name="n_2mainValue【公民館】&#10;一人当たり面積"/>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53" name="n_3mainValue【公民館】&#10;一人当たり面積"/>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54" name="n_4mainValue【公民館】&#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類似団体と比較し、有形固定資産減価償却率が高くなっている施設は、道路・児童館であり、低くなっている施設は学校施設・公民館・保育所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児童館については、児童数が増加していた時代に整備されたものが多く、老朽化した施設が多い状況である。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少子化により児童数の減少が見込まれる一方で、女性の社会進出に伴い、放課後に児童が過ごせる場所の確保も求められることから、今後の児童館のあり方について検討する必要がある。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学校施設については、統合校の建設や耐震化されていなかった学校の建替え等により、有形固定資産減価償却率は低い水準となっている。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保育所についても、老朽化した施設の統合を行った影響等により、有形固定資産減価償却率は低い水準となっている。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しかしながら、多くの学校は昭和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年代にかけて建設されたため、令和元年に制定した学校施設長寿命化計画に基づいて計画的な修繕を行う等、維持管理に係る経費の増加に留意しつつ教育環境の整備に取り組んでいく。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74" name="楕円 73"/>
        <xdr:cNvSpPr/>
      </xdr:nvSpPr>
      <xdr:spPr>
        <a:xfrm>
          <a:off x="4584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158949</xdr:rowOff>
    </xdr:from>
    <xdr:ext cx="405111" cy="259045"/>
    <xdr:sp macro="" textlink="">
      <xdr:nvSpPr>
        <xdr:cNvPr id="75" name="【図書館】&#10;有形固定資産減価償却率該当値テキスト"/>
        <xdr:cNvSpPr txBox="1"/>
      </xdr:nvSpPr>
      <xdr:spPr>
        <a:xfrm>
          <a:off x="467360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6" name="楕円 75"/>
        <xdr:cNvSpPr/>
      </xdr:nvSpPr>
      <xdr:spPr>
        <a:xfrm>
          <a:off x="3746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166007</xdr:rowOff>
    </xdr:from>
    <xdr:to>
      <xdr:col>24</xdr:col>
      <xdr:colOff>63500</xdr:colOff>
      <xdr:row>39</xdr:row>
      <xdr:rowOff>59872</xdr:rowOff>
    </xdr:to>
    <xdr:cxnSp macro="">
      <xdr:nvCxnSpPr>
        <xdr:cNvPr id="77" name="直線コネクタ 76"/>
        <xdr:cNvCxnSpPr/>
      </xdr:nvCxnSpPr>
      <xdr:spPr>
        <a:xfrm>
          <a:off x="3797300" y="668110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38</xdr:row>
      <xdr:rowOff>166007</xdr:rowOff>
    </xdr:to>
    <xdr:cxnSp macro="">
      <xdr:nvCxnSpPr>
        <xdr:cNvPr id="79" name="直線コネクタ 78"/>
        <xdr:cNvCxnSpPr/>
      </xdr:nvCxnSpPr>
      <xdr:spPr>
        <a:xfrm>
          <a:off x="2908300" y="6681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80" name="楕円 79"/>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38</xdr:row>
      <xdr:rowOff>166007</xdr:rowOff>
    </xdr:to>
    <xdr:cxnSp macro="">
      <xdr:nvCxnSpPr>
        <xdr:cNvPr id="81" name="直線コネクタ 80"/>
        <xdr:cNvCxnSpPr/>
      </xdr:nvCxnSpPr>
      <xdr:spPr>
        <a:xfrm>
          <a:off x="2019300" y="664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49893</xdr:rowOff>
    </xdr:from>
    <xdr:to>
      <xdr:col>6</xdr:col>
      <xdr:colOff>38100</xdr:colOff>
      <xdr:row>38</xdr:row>
      <xdr:rowOff>151493</xdr:rowOff>
    </xdr:to>
    <xdr:sp macro="" textlink="">
      <xdr:nvSpPr>
        <xdr:cNvPr id="82" name="楕円 81"/>
        <xdr:cNvSpPr/>
      </xdr:nvSpPr>
      <xdr:spPr>
        <a:xfrm>
          <a:off x="1079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100693</xdr:rowOff>
    </xdr:from>
    <xdr:to>
      <xdr:col>10</xdr:col>
      <xdr:colOff>114300</xdr:colOff>
      <xdr:row>38</xdr:row>
      <xdr:rowOff>133350</xdr:rowOff>
    </xdr:to>
    <xdr:cxnSp macro="">
      <xdr:nvCxnSpPr>
        <xdr:cNvPr id="83" name="直線コネクタ 82"/>
        <xdr:cNvCxnSpPr/>
      </xdr:nvCxnSpPr>
      <xdr:spPr>
        <a:xfrm>
          <a:off x="1130300" y="661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8" name="n_1mainValue【図書館】&#10;有形固定資産減価償却率"/>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90" name="n_3mainValue【図書館】&#10;有形固定資産減価償却率"/>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142620</xdr:rowOff>
    </xdr:from>
    <xdr:ext cx="405111" cy="259045"/>
    <xdr:sp macro="" textlink="">
      <xdr:nvSpPr>
        <xdr:cNvPr id="91" name="n_4mainValue【図書館】&#10;有形固定資産減価償却率"/>
        <xdr:cNvSpPr txBox="1"/>
      </xdr:nvSpPr>
      <xdr:spPr>
        <a:xfrm>
          <a:off x="927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123372</xdr:rowOff>
    </xdr:from>
    <xdr:to>
      <xdr:col>55</xdr:col>
      <xdr:colOff>50800</xdr:colOff>
      <xdr:row>41</xdr:row>
      <xdr:rowOff>53522</xdr:rowOff>
    </xdr:to>
    <xdr:sp macro="" textlink="">
      <xdr:nvSpPr>
        <xdr:cNvPr id="133" name="楕円 132"/>
        <xdr:cNvSpPr/>
      </xdr:nvSpPr>
      <xdr:spPr>
        <a:xfrm>
          <a:off x="10426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101799</xdr:rowOff>
    </xdr:from>
    <xdr:ext cx="469744" cy="259045"/>
    <xdr:sp macro="" textlink="">
      <xdr:nvSpPr>
        <xdr:cNvPr id="134" name="【図書館】&#10;一人当たり面積該当値テキスト"/>
        <xdr:cNvSpPr txBox="1"/>
      </xdr:nvSpPr>
      <xdr:spPr>
        <a:xfrm>
          <a:off x="10515600"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123372</xdr:rowOff>
    </xdr:from>
    <xdr:to>
      <xdr:col>50</xdr:col>
      <xdr:colOff>165100</xdr:colOff>
      <xdr:row>41</xdr:row>
      <xdr:rowOff>53522</xdr:rowOff>
    </xdr:to>
    <xdr:sp macro="" textlink="">
      <xdr:nvSpPr>
        <xdr:cNvPr id="135" name="楕円 134"/>
        <xdr:cNvSpPr/>
      </xdr:nvSpPr>
      <xdr:spPr>
        <a:xfrm>
          <a:off x="9588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2722</xdr:rowOff>
    </xdr:from>
    <xdr:to>
      <xdr:col>55</xdr:col>
      <xdr:colOff>0</xdr:colOff>
      <xdr:row>41</xdr:row>
      <xdr:rowOff>2722</xdr:rowOff>
    </xdr:to>
    <xdr:cxnSp macro="">
      <xdr:nvCxnSpPr>
        <xdr:cNvPr id="136" name="直線コネクタ 135"/>
        <xdr:cNvCxnSpPr/>
      </xdr:nvCxnSpPr>
      <xdr:spPr>
        <a:xfrm>
          <a:off x="9639300" y="703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7" name="楕円 136"/>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2722</xdr:rowOff>
    </xdr:from>
    <xdr:to>
      <xdr:col>50</xdr:col>
      <xdr:colOff>114300</xdr:colOff>
      <xdr:row>41</xdr:row>
      <xdr:rowOff>2722</xdr:rowOff>
    </xdr:to>
    <xdr:cxnSp macro="">
      <xdr:nvCxnSpPr>
        <xdr:cNvPr id="138" name="直線コネクタ 137"/>
        <xdr:cNvCxnSpPr/>
      </xdr:nvCxnSpPr>
      <xdr:spPr>
        <a:xfrm>
          <a:off x="8750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9" name="楕円 138"/>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2722</xdr:rowOff>
    </xdr:to>
    <xdr:cxnSp macro="">
      <xdr:nvCxnSpPr>
        <xdr:cNvPr id="140" name="直線コネクタ 139"/>
        <xdr:cNvCxnSpPr/>
      </xdr:nvCxnSpPr>
      <xdr:spPr>
        <a:xfrm>
          <a:off x="7861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1" name="楕円 140"/>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2" name="直線コネクタ 141"/>
        <xdr:cNvCxnSpPr/>
      </xdr:nvCxnSpPr>
      <xdr:spPr>
        <a:xfrm>
          <a:off x="6972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44649</xdr:rowOff>
    </xdr:from>
    <xdr:ext cx="469744" cy="259045"/>
    <xdr:sp macro="" textlink="">
      <xdr:nvSpPr>
        <xdr:cNvPr id="147" name="n_1mainValue【図書館】&#10;一人当たり面積"/>
        <xdr:cNvSpPr txBox="1"/>
      </xdr:nvSpPr>
      <xdr:spPr>
        <a:xfrm>
          <a:off x="93917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8" name="n_2mainValue【図書館】&#10;一人当たり面積"/>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9" name="n_3mainValue【図書館】&#10;一人当たり面積"/>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91" name="楕円 190"/>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92" name="【体育館・プール】&#10;有形固定資産減価償却率該当値テキスト"/>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93" name="楕円 192"/>
        <xdr:cNvSpPr/>
      </xdr:nvSpPr>
      <xdr:spPr>
        <a:xfrm>
          <a:off x="3746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110490</xdr:rowOff>
    </xdr:to>
    <xdr:cxnSp macro="">
      <xdr:nvCxnSpPr>
        <xdr:cNvPr id="194" name="直線コネクタ 193"/>
        <xdr:cNvCxnSpPr/>
      </xdr:nvCxnSpPr>
      <xdr:spPr>
        <a:xfrm>
          <a:off x="3797300" y="10544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5" name="楕円 194"/>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85725</xdr:rowOff>
    </xdr:to>
    <xdr:cxnSp macro="">
      <xdr:nvCxnSpPr>
        <xdr:cNvPr id="196" name="直線コネクタ 195"/>
        <xdr:cNvCxnSpPr/>
      </xdr:nvCxnSpPr>
      <xdr:spPr>
        <a:xfrm>
          <a:off x="2908300" y="10534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162560</xdr:rowOff>
    </xdr:from>
    <xdr:to>
      <xdr:col>10</xdr:col>
      <xdr:colOff>165100</xdr:colOff>
      <xdr:row>61</xdr:row>
      <xdr:rowOff>92710</xdr:rowOff>
    </xdr:to>
    <xdr:sp macro="" textlink="">
      <xdr:nvSpPr>
        <xdr:cNvPr id="197" name="楕円 196"/>
        <xdr:cNvSpPr/>
      </xdr:nvSpPr>
      <xdr:spPr>
        <a:xfrm>
          <a:off x="196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41910</xdr:rowOff>
    </xdr:from>
    <xdr:to>
      <xdr:col>15</xdr:col>
      <xdr:colOff>50800</xdr:colOff>
      <xdr:row>61</xdr:row>
      <xdr:rowOff>76200</xdr:rowOff>
    </xdr:to>
    <xdr:cxnSp macro="">
      <xdr:nvCxnSpPr>
        <xdr:cNvPr id="198" name="直線コネクタ 197"/>
        <xdr:cNvCxnSpPr/>
      </xdr:nvCxnSpPr>
      <xdr:spPr>
        <a:xfrm>
          <a:off x="2019300" y="105003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9" name="楕円 198"/>
        <xdr:cNvSpPr/>
      </xdr:nvSpPr>
      <xdr:spPr>
        <a:xfrm>
          <a:off x="1079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xdr:rowOff>
    </xdr:from>
    <xdr:to>
      <xdr:col>10</xdr:col>
      <xdr:colOff>114300</xdr:colOff>
      <xdr:row>61</xdr:row>
      <xdr:rowOff>41910</xdr:rowOff>
    </xdr:to>
    <xdr:cxnSp macro="">
      <xdr:nvCxnSpPr>
        <xdr:cNvPr id="200" name="直線コネクタ 199"/>
        <xdr:cNvCxnSpPr/>
      </xdr:nvCxnSpPr>
      <xdr:spPr>
        <a:xfrm>
          <a:off x="1130300" y="10464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205" name="n_1mainValue【体育館・プール】&#10;有形固定資産減価償却率"/>
        <xdr:cNvSpPr txBox="1"/>
      </xdr:nvSpPr>
      <xdr:spPr>
        <a:xfrm>
          <a:off x="3582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6" name="n_2mainValue【体育館・プール】&#10;有形固定資産減価償却率"/>
        <xdr:cNvSpPr txBox="1"/>
      </xdr:nvSpPr>
      <xdr:spPr>
        <a:xfrm>
          <a:off x="2705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83837</xdr:rowOff>
    </xdr:from>
    <xdr:ext cx="405111" cy="259045"/>
    <xdr:sp macro="" textlink="">
      <xdr:nvSpPr>
        <xdr:cNvPr id="207" name="n_3mainValue【体育館・プール】&#10;有形固定資産減価償却率"/>
        <xdr:cNvSpPr txBox="1"/>
      </xdr:nvSpPr>
      <xdr:spPr>
        <a:xfrm>
          <a:off x="1816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8" name="n_4mainValue【体育館・プール】&#10;有形固定資産減価償却率"/>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8" name="楕円 247"/>
        <xdr:cNvSpPr/>
      </xdr:nvSpPr>
      <xdr:spPr>
        <a:xfrm>
          <a:off x="10426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41927</xdr:rowOff>
    </xdr:from>
    <xdr:ext cx="469744" cy="259045"/>
    <xdr:sp macro="" textlink="">
      <xdr:nvSpPr>
        <xdr:cNvPr id="249" name="【体育館・プール】&#10;一人当たり面積該当値テキスト"/>
        <xdr:cNvSpPr txBox="1"/>
      </xdr:nvSpPr>
      <xdr:spPr>
        <a:xfrm>
          <a:off x="105156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50" name="楕円 249"/>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114300</xdr:rowOff>
    </xdr:to>
    <xdr:cxnSp macro="">
      <xdr:nvCxnSpPr>
        <xdr:cNvPr id="251" name="直線コネクタ 250"/>
        <xdr:cNvCxnSpPr/>
      </xdr:nvCxnSpPr>
      <xdr:spPr>
        <a:xfrm>
          <a:off x="9639300" y="105613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55880</xdr:rowOff>
    </xdr:from>
    <xdr:to>
      <xdr:col>46</xdr:col>
      <xdr:colOff>38100</xdr:colOff>
      <xdr:row>61</xdr:row>
      <xdr:rowOff>157480</xdr:rowOff>
    </xdr:to>
    <xdr:sp macro="" textlink="">
      <xdr:nvSpPr>
        <xdr:cNvPr id="252" name="楕円 251"/>
        <xdr:cNvSpPr/>
      </xdr:nvSpPr>
      <xdr:spPr>
        <a:xfrm>
          <a:off x="869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106680</xdr:rowOff>
    </xdr:to>
    <xdr:cxnSp macro="">
      <xdr:nvCxnSpPr>
        <xdr:cNvPr id="253" name="直線コネクタ 252"/>
        <xdr:cNvCxnSpPr/>
      </xdr:nvCxnSpPr>
      <xdr:spPr>
        <a:xfrm flipV="1">
          <a:off x="8750300" y="10561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55880</xdr:rowOff>
    </xdr:from>
    <xdr:to>
      <xdr:col>41</xdr:col>
      <xdr:colOff>101600</xdr:colOff>
      <xdr:row>61</xdr:row>
      <xdr:rowOff>157480</xdr:rowOff>
    </xdr:to>
    <xdr:sp macro="" textlink="">
      <xdr:nvSpPr>
        <xdr:cNvPr id="254" name="楕円 253"/>
        <xdr:cNvSpPr/>
      </xdr:nvSpPr>
      <xdr:spPr>
        <a:xfrm>
          <a:off x="7810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106680</xdr:rowOff>
    </xdr:from>
    <xdr:to>
      <xdr:col>45</xdr:col>
      <xdr:colOff>177800</xdr:colOff>
      <xdr:row>61</xdr:row>
      <xdr:rowOff>106680</xdr:rowOff>
    </xdr:to>
    <xdr:cxnSp macro="">
      <xdr:nvCxnSpPr>
        <xdr:cNvPr id="255" name="直線コネクタ 254"/>
        <xdr:cNvCxnSpPr/>
      </xdr:nvCxnSpPr>
      <xdr:spPr>
        <a:xfrm>
          <a:off x="7861300" y="1056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6" name="楕円 255"/>
        <xdr:cNvSpPr/>
      </xdr:nvSpPr>
      <xdr:spPr>
        <a:xfrm>
          <a:off x="692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106680</xdr:rowOff>
    </xdr:from>
    <xdr:to>
      <xdr:col>41</xdr:col>
      <xdr:colOff>50800</xdr:colOff>
      <xdr:row>61</xdr:row>
      <xdr:rowOff>106680</xdr:rowOff>
    </xdr:to>
    <xdr:cxnSp macro="">
      <xdr:nvCxnSpPr>
        <xdr:cNvPr id="257" name="直線コネクタ 256"/>
        <xdr:cNvCxnSpPr/>
      </xdr:nvCxnSpPr>
      <xdr:spPr>
        <a:xfrm>
          <a:off x="6972300" y="1056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170197</xdr:rowOff>
    </xdr:from>
    <xdr:ext cx="469744" cy="259045"/>
    <xdr:sp macro="" textlink="">
      <xdr:nvSpPr>
        <xdr:cNvPr id="262" name="n_1main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2557</xdr:rowOff>
    </xdr:from>
    <xdr:ext cx="469744" cy="259045"/>
    <xdr:sp macro="" textlink="">
      <xdr:nvSpPr>
        <xdr:cNvPr id="263" name="n_2mainValue【体育館・プール】&#10;一人当たり面積"/>
        <xdr:cNvSpPr txBox="1"/>
      </xdr:nvSpPr>
      <xdr:spPr>
        <a:xfrm>
          <a:off x="8515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2557</xdr:rowOff>
    </xdr:from>
    <xdr:ext cx="469744" cy="259045"/>
    <xdr:sp macro="" textlink="">
      <xdr:nvSpPr>
        <xdr:cNvPr id="264" name="n_3mainValue【体育館・プール】&#10;一人当たり面積"/>
        <xdr:cNvSpPr txBox="1"/>
      </xdr:nvSpPr>
      <xdr:spPr>
        <a:xfrm>
          <a:off x="7626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2557</xdr:rowOff>
    </xdr:from>
    <xdr:ext cx="469744" cy="259045"/>
    <xdr:sp macro="" textlink="">
      <xdr:nvSpPr>
        <xdr:cNvPr id="265" name="n_4mainValue【体育館・プール】&#10;一人当たり面積"/>
        <xdr:cNvSpPr txBox="1"/>
      </xdr:nvSpPr>
      <xdr:spPr>
        <a:xfrm>
          <a:off x="6737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92456</xdr:rowOff>
    </xdr:from>
    <xdr:to>
      <xdr:col>24</xdr:col>
      <xdr:colOff>114300</xdr:colOff>
      <xdr:row>81</xdr:row>
      <xdr:rowOff>22606</xdr:rowOff>
    </xdr:to>
    <xdr:sp macro="" textlink="">
      <xdr:nvSpPr>
        <xdr:cNvPr id="304" name="楕円 303"/>
        <xdr:cNvSpPr/>
      </xdr:nvSpPr>
      <xdr:spPr>
        <a:xfrm>
          <a:off x="45847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115333</xdr:rowOff>
    </xdr:from>
    <xdr:ext cx="405111" cy="259045"/>
    <xdr:sp macro="" textlink="">
      <xdr:nvSpPr>
        <xdr:cNvPr id="305" name="【福祉施設】&#10;有形固定資産減価償却率該当値テキスト"/>
        <xdr:cNvSpPr txBox="1"/>
      </xdr:nvSpPr>
      <xdr:spPr>
        <a:xfrm>
          <a:off x="4673600" y="1365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92456</xdr:rowOff>
    </xdr:from>
    <xdr:to>
      <xdr:col>20</xdr:col>
      <xdr:colOff>38100</xdr:colOff>
      <xdr:row>81</xdr:row>
      <xdr:rowOff>22606</xdr:rowOff>
    </xdr:to>
    <xdr:sp macro="" textlink="">
      <xdr:nvSpPr>
        <xdr:cNvPr id="306" name="楕円 305"/>
        <xdr:cNvSpPr/>
      </xdr:nvSpPr>
      <xdr:spPr>
        <a:xfrm>
          <a:off x="3746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143256</xdr:rowOff>
    </xdr:from>
    <xdr:to>
      <xdr:col>24</xdr:col>
      <xdr:colOff>63500</xdr:colOff>
      <xdr:row>80</xdr:row>
      <xdr:rowOff>143256</xdr:rowOff>
    </xdr:to>
    <xdr:cxnSp macro="">
      <xdr:nvCxnSpPr>
        <xdr:cNvPr id="307" name="直線コネクタ 306"/>
        <xdr:cNvCxnSpPr/>
      </xdr:nvCxnSpPr>
      <xdr:spPr>
        <a:xfrm>
          <a:off x="3797300" y="13859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51308</xdr:rowOff>
    </xdr:from>
    <xdr:to>
      <xdr:col>15</xdr:col>
      <xdr:colOff>101600</xdr:colOff>
      <xdr:row>80</xdr:row>
      <xdr:rowOff>152908</xdr:rowOff>
    </xdr:to>
    <xdr:sp macro="" textlink="">
      <xdr:nvSpPr>
        <xdr:cNvPr id="308" name="楕円 307"/>
        <xdr:cNvSpPr/>
      </xdr:nvSpPr>
      <xdr:spPr>
        <a:xfrm>
          <a:off x="2857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102108</xdr:rowOff>
    </xdr:from>
    <xdr:to>
      <xdr:col>19</xdr:col>
      <xdr:colOff>177800</xdr:colOff>
      <xdr:row>80</xdr:row>
      <xdr:rowOff>143256</xdr:rowOff>
    </xdr:to>
    <xdr:cxnSp macro="">
      <xdr:nvCxnSpPr>
        <xdr:cNvPr id="309" name="直線コネクタ 308"/>
        <xdr:cNvCxnSpPr/>
      </xdr:nvCxnSpPr>
      <xdr:spPr>
        <a:xfrm>
          <a:off x="2908300" y="138181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10" name="楕円 309"/>
        <xdr:cNvSpPr/>
      </xdr:nvSpPr>
      <xdr:spPr>
        <a:xfrm>
          <a:off x="196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102108</xdr:rowOff>
    </xdr:to>
    <xdr:cxnSp macro="">
      <xdr:nvCxnSpPr>
        <xdr:cNvPr id="311" name="直線コネクタ 310"/>
        <xdr:cNvCxnSpPr/>
      </xdr:nvCxnSpPr>
      <xdr:spPr>
        <a:xfrm>
          <a:off x="2019300" y="137769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138176</xdr:rowOff>
    </xdr:from>
    <xdr:to>
      <xdr:col>6</xdr:col>
      <xdr:colOff>38100</xdr:colOff>
      <xdr:row>80</xdr:row>
      <xdr:rowOff>68326</xdr:rowOff>
    </xdr:to>
    <xdr:sp macro="" textlink="">
      <xdr:nvSpPr>
        <xdr:cNvPr id="312" name="楕円 311"/>
        <xdr:cNvSpPr/>
      </xdr:nvSpPr>
      <xdr:spPr>
        <a:xfrm>
          <a:off x="1079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17526</xdr:rowOff>
    </xdr:from>
    <xdr:to>
      <xdr:col>10</xdr:col>
      <xdr:colOff>114300</xdr:colOff>
      <xdr:row>80</xdr:row>
      <xdr:rowOff>60961</xdr:rowOff>
    </xdr:to>
    <xdr:cxnSp macro="">
      <xdr:nvCxnSpPr>
        <xdr:cNvPr id="313" name="直線コネクタ 312"/>
        <xdr:cNvCxnSpPr/>
      </xdr:nvCxnSpPr>
      <xdr:spPr>
        <a:xfrm>
          <a:off x="1130300" y="1373352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xdr:cNvSpPr txBox="1"/>
      </xdr:nvSpPr>
      <xdr:spPr>
        <a:xfrm>
          <a:off x="927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39133</xdr:rowOff>
    </xdr:from>
    <xdr:ext cx="405111" cy="259045"/>
    <xdr:sp macro="" textlink="">
      <xdr:nvSpPr>
        <xdr:cNvPr id="318" name="n_1mainValue【福祉施設】&#10;有形固定資産減価償却率"/>
        <xdr:cNvSpPr txBox="1"/>
      </xdr:nvSpPr>
      <xdr:spPr>
        <a:xfrm>
          <a:off x="35820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9" name="n_2mainValue【福祉施設】&#10;有形固定資産減価償却率"/>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mainValue【福祉施設】&#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21" name="n_4mainValue【福祉施設】&#10;有形固定資産減価償却率"/>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3629</xdr:rowOff>
    </xdr:from>
    <xdr:to>
      <xdr:col>55</xdr:col>
      <xdr:colOff>50800</xdr:colOff>
      <xdr:row>84</xdr:row>
      <xdr:rowOff>105229</xdr:rowOff>
    </xdr:to>
    <xdr:sp macro="" textlink="">
      <xdr:nvSpPr>
        <xdr:cNvPr id="363" name="楕円 362"/>
        <xdr:cNvSpPr/>
      </xdr:nvSpPr>
      <xdr:spPr>
        <a:xfrm>
          <a:off x="10426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153506</xdr:rowOff>
    </xdr:from>
    <xdr:ext cx="469744" cy="259045"/>
    <xdr:sp macro="" textlink="">
      <xdr:nvSpPr>
        <xdr:cNvPr id="364" name="【福祉施設】&#10;一人当たり面積該当値テキスト"/>
        <xdr:cNvSpPr txBox="1"/>
      </xdr:nvSpPr>
      <xdr:spPr>
        <a:xfrm>
          <a:off x="10515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3629</xdr:rowOff>
    </xdr:from>
    <xdr:to>
      <xdr:col>50</xdr:col>
      <xdr:colOff>165100</xdr:colOff>
      <xdr:row>84</xdr:row>
      <xdr:rowOff>105229</xdr:rowOff>
    </xdr:to>
    <xdr:sp macro="" textlink="">
      <xdr:nvSpPr>
        <xdr:cNvPr id="365" name="楕円 364"/>
        <xdr:cNvSpPr/>
      </xdr:nvSpPr>
      <xdr:spPr>
        <a:xfrm>
          <a:off x="9588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54429</xdr:rowOff>
    </xdr:from>
    <xdr:to>
      <xdr:col>55</xdr:col>
      <xdr:colOff>0</xdr:colOff>
      <xdr:row>84</xdr:row>
      <xdr:rowOff>54429</xdr:rowOff>
    </xdr:to>
    <xdr:cxnSp macro="">
      <xdr:nvCxnSpPr>
        <xdr:cNvPr id="366" name="直線コネクタ 365"/>
        <xdr:cNvCxnSpPr/>
      </xdr:nvCxnSpPr>
      <xdr:spPr>
        <a:xfrm>
          <a:off x="9639300" y="14456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3629</xdr:rowOff>
    </xdr:from>
    <xdr:to>
      <xdr:col>46</xdr:col>
      <xdr:colOff>38100</xdr:colOff>
      <xdr:row>84</xdr:row>
      <xdr:rowOff>105229</xdr:rowOff>
    </xdr:to>
    <xdr:sp macro="" textlink="">
      <xdr:nvSpPr>
        <xdr:cNvPr id="367" name="楕円 366"/>
        <xdr:cNvSpPr/>
      </xdr:nvSpPr>
      <xdr:spPr>
        <a:xfrm>
          <a:off x="8699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54429</xdr:rowOff>
    </xdr:from>
    <xdr:to>
      <xdr:col>50</xdr:col>
      <xdr:colOff>114300</xdr:colOff>
      <xdr:row>84</xdr:row>
      <xdr:rowOff>54429</xdr:rowOff>
    </xdr:to>
    <xdr:cxnSp macro="">
      <xdr:nvCxnSpPr>
        <xdr:cNvPr id="368" name="直線コネクタ 367"/>
        <xdr:cNvCxnSpPr/>
      </xdr:nvCxnSpPr>
      <xdr:spPr>
        <a:xfrm>
          <a:off x="8750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3629</xdr:rowOff>
    </xdr:from>
    <xdr:to>
      <xdr:col>41</xdr:col>
      <xdr:colOff>101600</xdr:colOff>
      <xdr:row>84</xdr:row>
      <xdr:rowOff>105229</xdr:rowOff>
    </xdr:to>
    <xdr:sp macro="" textlink="">
      <xdr:nvSpPr>
        <xdr:cNvPr id="369" name="楕円 368"/>
        <xdr:cNvSpPr/>
      </xdr:nvSpPr>
      <xdr:spPr>
        <a:xfrm>
          <a:off x="781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54429</xdr:rowOff>
    </xdr:to>
    <xdr:cxnSp macro="">
      <xdr:nvCxnSpPr>
        <xdr:cNvPr id="370" name="直線コネクタ 369"/>
        <xdr:cNvCxnSpPr/>
      </xdr:nvCxnSpPr>
      <xdr:spPr>
        <a:xfrm>
          <a:off x="7861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3629</xdr:rowOff>
    </xdr:from>
    <xdr:to>
      <xdr:col>36</xdr:col>
      <xdr:colOff>165100</xdr:colOff>
      <xdr:row>84</xdr:row>
      <xdr:rowOff>105229</xdr:rowOff>
    </xdr:to>
    <xdr:sp macro="" textlink="">
      <xdr:nvSpPr>
        <xdr:cNvPr id="371" name="楕円 370"/>
        <xdr:cNvSpPr/>
      </xdr:nvSpPr>
      <xdr:spPr>
        <a:xfrm>
          <a:off x="692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54429</xdr:rowOff>
    </xdr:from>
    <xdr:to>
      <xdr:col>41</xdr:col>
      <xdr:colOff>50800</xdr:colOff>
      <xdr:row>84</xdr:row>
      <xdr:rowOff>54429</xdr:rowOff>
    </xdr:to>
    <xdr:cxnSp macro="">
      <xdr:nvCxnSpPr>
        <xdr:cNvPr id="372" name="直線コネクタ 371"/>
        <xdr:cNvCxnSpPr/>
      </xdr:nvCxnSpPr>
      <xdr:spPr>
        <a:xfrm>
          <a:off x="6972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96356</xdr:rowOff>
    </xdr:from>
    <xdr:ext cx="469744" cy="259045"/>
    <xdr:sp macro="" textlink="">
      <xdr:nvSpPr>
        <xdr:cNvPr id="377" name="n_1mainValue【福祉施設】&#10;一人当たり面積"/>
        <xdr:cNvSpPr txBox="1"/>
      </xdr:nvSpPr>
      <xdr:spPr>
        <a:xfrm>
          <a:off x="9391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96356</xdr:rowOff>
    </xdr:from>
    <xdr:ext cx="469744" cy="259045"/>
    <xdr:sp macro="" textlink="">
      <xdr:nvSpPr>
        <xdr:cNvPr id="378" name="n_2mainValue【福祉施設】&#10;一人当たり面積"/>
        <xdr:cNvSpPr txBox="1"/>
      </xdr:nvSpPr>
      <xdr:spPr>
        <a:xfrm>
          <a:off x="8515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96356</xdr:rowOff>
    </xdr:from>
    <xdr:ext cx="469744" cy="259045"/>
    <xdr:sp macro="" textlink="">
      <xdr:nvSpPr>
        <xdr:cNvPr id="379" name="n_3mainValue【福祉施設】&#10;一人当たり面積"/>
        <xdr:cNvSpPr txBox="1"/>
      </xdr:nvSpPr>
      <xdr:spPr>
        <a:xfrm>
          <a:off x="7626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96356</xdr:rowOff>
    </xdr:from>
    <xdr:ext cx="469744" cy="259045"/>
    <xdr:sp macro="" textlink="">
      <xdr:nvSpPr>
        <xdr:cNvPr id="380" name="n_4mainValue【福祉施設】&#10;一人当たり面積"/>
        <xdr:cNvSpPr txBox="1"/>
      </xdr:nvSpPr>
      <xdr:spPr>
        <a:xfrm>
          <a:off x="6737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6350</xdr:rowOff>
    </xdr:from>
    <xdr:to>
      <xdr:col>24</xdr:col>
      <xdr:colOff>114300</xdr:colOff>
      <xdr:row>108</xdr:row>
      <xdr:rowOff>107950</xdr:rowOff>
    </xdr:to>
    <xdr:sp macro="" textlink="">
      <xdr:nvSpPr>
        <xdr:cNvPr id="421" name="楕円 420"/>
        <xdr:cNvSpPr/>
      </xdr:nvSpPr>
      <xdr:spPr>
        <a:xfrm>
          <a:off x="4584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92727</xdr:rowOff>
    </xdr:from>
    <xdr:ext cx="405111" cy="259045"/>
    <xdr:sp macro="" textlink="">
      <xdr:nvSpPr>
        <xdr:cNvPr id="422" name="【市民会館】&#10;有形固定資産減価償却率該当値テキスト"/>
        <xdr:cNvSpPr txBox="1"/>
      </xdr:nvSpPr>
      <xdr:spPr>
        <a:xfrm>
          <a:off x="46736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139700</xdr:rowOff>
    </xdr:from>
    <xdr:to>
      <xdr:col>20</xdr:col>
      <xdr:colOff>38100</xdr:colOff>
      <xdr:row>108</xdr:row>
      <xdr:rowOff>69850</xdr:rowOff>
    </xdr:to>
    <xdr:sp macro="" textlink="">
      <xdr:nvSpPr>
        <xdr:cNvPr id="423" name="楕円 422"/>
        <xdr:cNvSpPr/>
      </xdr:nvSpPr>
      <xdr:spPr>
        <a:xfrm>
          <a:off x="3746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19050</xdr:rowOff>
    </xdr:from>
    <xdr:to>
      <xdr:col>24</xdr:col>
      <xdr:colOff>63500</xdr:colOff>
      <xdr:row>108</xdr:row>
      <xdr:rowOff>57150</xdr:rowOff>
    </xdr:to>
    <xdr:cxnSp macro="">
      <xdr:nvCxnSpPr>
        <xdr:cNvPr id="424" name="直線コネクタ 423"/>
        <xdr:cNvCxnSpPr/>
      </xdr:nvCxnSpPr>
      <xdr:spPr>
        <a:xfrm>
          <a:off x="3797300" y="18535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99695</xdr:rowOff>
    </xdr:from>
    <xdr:to>
      <xdr:col>15</xdr:col>
      <xdr:colOff>101600</xdr:colOff>
      <xdr:row>108</xdr:row>
      <xdr:rowOff>29845</xdr:rowOff>
    </xdr:to>
    <xdr:sp macro="" textlink="">
      <xdr:nvSpPr>
        <xdr:cNvPr id="425" name="楕円 424"/>
        <xdr:cNvSpPr/>
      </xdr:nvSpPr>
      <xdr:spPr>
        <a:xfrm>
          <a:off x="2857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150495</xdr:rowOff>
    </xdr:from>
    <xdr:to>
      <xdr:col>19</xdr:col>
      <xdr:colOff>177800</xdr:colOff>
      <xdr:row>108</xdr:row>
      <xdr:rowOff>19050</xdr:rowOff>
    </xdr:to>
    <xdr:cxnSp macro="">
      <xdr:nvCxnSpPr>
        <xdr:cNvPr id="426" name="直線コネクタ 425"/>
        <xdr:cNvCxnSpPr/>
      </xdr:nvCxnSpPr>
      <xdr:spPr>
        <a:xfrm>
          <a:off x="2908300" y="18495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61595</xdr:rowOff>
    </xdr:from>
    <xdr:to>
      <xdr:col>10</xdr:col>
      <xdr:colOff>165100</xdr:colOff>
      <xdr:row>107</xdr:row>
      <xdr:rowOff>163195</xdr:rowOff>
    </xdr:to>
    <xdr:sp macro="" textlink="">
      <xdr:nvSpPr>
        <xdr:cNvPr id="427" name="楕円 426"/>
        <xdr:cNvSpPr/>
      </xdr:nvSpPr>
      <xdr:spPr>
        <a:xfrm>
          <a:off x="1968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112395</xdr:rowOff>
    </xdr:from>
    <xdr:to>
      <xdr:col>15</xdr:col>
      <xdr:colOff>50800</xdr:colOff>
      <xdr:row>107</xdr:row>
      <xdr:rowOff>150495</xdr:rowOff>
    </xdr:to>
    <xdr:cxnSp macro="">
      <xdr:nvCxnSpPr>
        <xdr:cNvPr id="428" name="直線コネクタ 427"/>
        <xdr:cNvCxnSpPr/>
      </xdr:nvCxnSpPr>
      <xdr:spPr>
        <a:xfrm>
          <a:off x="2019300" y="18457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23495</xdr:rowOff>
    </xdr:from>
    <xdr:to>
      <xdr:col>6</xdr:col>
      <xdr:colOff>38100</xdr:colOff>
      <xdr:row>107</xdr:row>
      <xdr:rowOff>125095</xdr:rowOff>
    </xdr:to>
    <xdr:sp macro="" textlink="">
      <xdr:nvSpPr>
        <xdr:cNvPr id="429" name="楕円 428"/>
        <xdr:cNvSpPr/>
      </xdr:nvSpPr>
      <xdr:spPr>
        <a:xfrm>
          <a:off x="1079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74295</xdr:rowOff>
    </xdr:from>
    <xdr:to>
      <xdr:col>10</xdr:col>
      <xdr:colOff>114300</xdr:colOff>
      <xdr:row>107</xdr:row>
      <xdr:rowOff>112395</xdr:rowOff>
    </xdr:to>
    <xdr:cxnSp macro="">
      <xdr:nvCxnSpPr>
        <xdr:cNvPr id="430" name="直線コネクタ 429"/>
        <xdr:cNvCxnSpPr/>
      </xdr:nvCxnSpPr>
      <xdr:spPr>
        <a:xfrm>
          <a:off x="1130300" y="18419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60977</xdr:rowOff>
    </xdr:from>
    <xdr:ext cx="405111" cy="259045"/>
    <xdr:sp macro="" textlink="">
      <xdr:nvSpPr>
        <xdr:cNvPr id="435" name="n_1mainValue【市民会館】&#10;有形固定資産減価償却率"/>
        <xdr:cNvSpPr txBox="1"/>
      </xdr:nvSpPr>
      <xdr:spPr>
        <a:xfrm>
          <a:off x="3582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20972</xdr:rowOff>
    </xdr:from>
    <xdr:ext cx="405111" cy="259045"/>
    <xdr:sp macro="" textlink="">
      <xdr:nvSpPr>
        <xdr:cNvPr id="436" name="n_2mainValue【市民会館】&#10;有形固定資産減価償却率"/>
        <xdr:cNvSpPr txBox="1"/>
      </xdr:nvSpPr>
      <xdr:spPr>
        <a:xfrm>
          <a:off x="27057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154322</xdr:rowOff>
    </xdr:from>
    <xdr:ext cx="405111" cy="259045"/>
    <xdr:sp macro="" textlink="">
      <xdr:nvSpPr>
        <xdr:cNvPr id="437" name="n_3mainValue【市民会館】&#10;有形固定資産減価償却率"/>
        <xdr:cNvSpPr txBox="1"/>
      </xdr:nvSpPr>
      <xdr:spPr>
        <a:xfrm>
          <a:off x="1816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116222</xdr:rowOff>
    </xdr:from>
    <xdr:ext cx="405111" cy="259045"/>
    <xdr:sp macro="" textlink="">
      <xdr:nvSpPr>
        <xdr:cNvPr id="438" name="n_4mainValue【市民会館】&#10;有形固定資産減価償却率"/>
        <xdr:cNvSpPr txBox="1"/>
      </xdr:nvSpPr>
      <xdr:spPr>
        <a:xfrm>
          <a:off x="927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76" name="楕円 475"/>
        <xdr:cNvSpPr/>
      </xdr:nvSpPr>
      <xdr:spPr>
        <a:xfrm>
          <a:off x="10426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108983</xdr:rowOff>
    </xdr:from>
    <xdr:ext cx="469744" cy="259045"/>
    <xdr:sp macro="" textlink="">
      <xdr:nvSpPr>
        <xdr:cNvPr id="477" name="【市民会館】&#10;一人当たり面積該当値テキスト"/>
        <xdr:cNvSpPr txBox="1"/>
      </xdr:nvSpPr>
      <xdr:spPr>
        <a:xfrm>
          <a:off x="10515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135128</xdr:rowOff>
    </xdr:from>
    <xdr:to>
      <xdr:col>50</xdr:col>
      <xdr:colOff>165100</xdr:colOff>
      <xdr:row>107</xdr:row>
      <xdr:rowOff>65278</xdr:rowOff>
    </xdr:to>
    <xdr:sp macro="" textlink="">
      <xdr:nvSpPr>
        <xdr:cNvPr id="478" name="楕円 477"/>
        <xdr:cNvSpPr/>
      </xdr:nvSpPr>
      <xdr:spPr>
        <a:xfrm>
          <a:off x="9588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xdr:rowOff>
    </xdr:from>
    <xdr:to>
      <xdr:col>55</xdr:col>
      <xdr:colOff>0</xdr:colOff>
      <xdr:row>107</xdr:row>
      <xdr:rowOff>14478</xdr:rowOff>
    </xdr:to>
    <xdr:cxnSp macro="">
      <xdr:nvCxnSpPr>
        <xdr:cNvPr id="479" name="直線コネクタ 478"/>
        <xdr:cNvCxnSpPr/>
      </xdr:nvCxnSpPr>
      <xdr:spPr>
        <a:xfrm flipV="1">
          <a:off x="9639300" y="1835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135128</xdr:rowOff>
    </xdr:from>
    <xdr:to>
      <xdr:col>46</xdr:col>
      <xdr:colOff>38100</xdr:colOff>
      <xdr:row>107</xdr:row>
      <xdr:rowOff>65278</xdr:rowOff>
    </xdr:to>
    <xdr:sp macro="" textlink="">
      <xdr:nvSpPr>
        <xdr:cNvPr id="480" name="楕円 479"/>
        <xdr:cNvSpPr/>
      </xdr:nvSpPr>
      <xdr:spPr>
        <a:xfrm>
          <a:off x="8699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xdr:rowOff>
    </xdr:from>
    <xdr:to>
      <xdr:col>50</xdr:col>
      <xdr:colOff>114300</xdr:colOff>
      <xdr:row>107</xdr:row>
      <xdr:rowOff>14478</xdr:rowOff>
    </xdr:to>
    <xdr:cxnSp macro="">
      <xdr:nvCxnSpPr>
        <xdr:cNvPr id="481" name="直線コネクタ 480"/>
        <xdr:cNvCxnSpPr/>
      </xdr:nvCxnSpPr>
      <xdr:spPr>
        <a:xfrm>
          <a:off x="8750300" y="1835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135128</xdr:rowOff>
    </xdr:from>
    <xdr:to>
      <xdr:col>41</xdr:col>
      <xdr:colOff>101600</xdr:colOff>
      <xdr:row>107</xdr:row>
      <xdr:rowOff>65278</xdr:rowOff>
    </xdr:to>
    <xdr:sp macro="" textlink="">
      <xdr:nvSpPr>
        <xdr:cNvPr id="482" name="楕円 481"/>
        <xdr:cNvSpPr/>
      </xdr:nvSpPr>
      <xdr:spPr>
        <a:xfrm>
          <a:off x="7810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14478</xdr:rowOff>
    </xdr:from>
    <xdr:to>
      <xdr:col>45</xdr:col>
      <xdr:colOff>177800</xdr:colOff>
      <xdr:row>107</xdr:row>
      <xdr:rowOff>14478</xdr:rowOff>
    </xdr:to>
    <xdr:cxnSp macro="">
      <xdr:nvCxnSpPr>
        <xdr:cNvPr id="483" name="直線コネクタ 482"/>
        <xdr:cNvCxnSpPr/>
      </xdr:nvCxnSpPr>
      <xdr:spPr>
        <a:xfrm>
          <a:off x="7861300" y="1835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135128</xdr:rowOff>
    </xdr:from>
    <xdr:to>
      <xdr:col>36</xdr:col>
      <xdr:colOff>165100</xdr:colOff>
      <xdr:row>107</xdr:row>
      <xdr:rowOff>65278</xdr:rowOff>
    </xdr:to>
    <xdr:sp macro="" textlink="">
      <xdr:nvSpPr>
        <xdr:cNvPr id="484" name="楕円 483"/>
        <xdr:cNvSpPr/>
      </xdr:nvSpPr>
      <xdr:spPr>
        <a:xfrm>
          <a:off x="6921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14478</xdr:rowOff>
    </xdr:from>
    <xdr:to>
      <xdr:col>41</xdr:col>
      <xdr:colOff>50800</xdr:colOff>
      <xdr:row>107</xdr:row>
      <xdr:rowOff>14478</xdr:rowOff>
    </xdr:to>
    <xdr:cxnSp macro="">
      <xdr:nvCxnSpPr>
        <xdr:cNvPr id="485" name="直線コネクタ 484"/>
        <xdr:cNvCxnSpPr/>
      </xdr:nvCxnSpPr>
      <xdr:spPr>
        <a:xfrm>
          <a:off x="6972300" y="1835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56405</xdr:rowOff>
    </xdr:from>
    <xdr:ext cx="469744" cy="259045"/>
    <xdr:sp macro="" textlink="">
      <xdr:nvSpPr>
        <xdr:cNvPr id="490" name="n_1mainValue【市民会館】&#10;一人当たり面積"/>
        <xdr:cNvSpPr txBox="1"/>
      </xdr:nvSpPr>
      <xdr:spPr>
        <a:xfrm>
          <a:off x="93917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56405</xdr:rowOff>
    </xdr:from>
    <xdr:ext cx="469744" cy="259045"/>
    <xdr:sp macro="" textlink="">
      <xdr:nvSpPr>
        <xdr:cNvPr id="491" name="n_2mainValue【市民会館】&#10;一人当たり面積"/>
        <xdr:cNvSpPr txBox="1"/>
      </xdr:nvSpPr>
      <xdr:spPr>
        <a:xfrm>
          <a:off x="8515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56405</xdr:rowOff>
    </xdr:from>
    <xdr:ext cx="469744" cy="259045"/>
    <xdr:sp macro="" textlink="">
      <xdr:nvSpPr>
        <xdr:cNvPr id="492" name="n_3mainValue【市民会館】&#10;一人当たり面積"/>
        <xdr:cNvSpPr txBox="1"/>
      </xdr:nvSpPr>
      <xdr:spPr>
        <a:xfrm>
          <a:off x="7626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56405</xdr:rowOff>
    </xdr:from>
    <xdr:ext cx="469744" cy="259045"/>
    <xdr:sp macro="" textlink="">
      <xdr:nvSpPr>
        <xdr:cNvPr id="493" name="n_4mainValue【市民会館】&#10;一人当たり面積"/>
        <xdr:cNvSpPr txBox="1"/>
      </xdr:nvSpPr>
      <xdr:spPr>
        <a:xfrm>
          <a:off x="6737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534" name="楕円 533"/>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535" name="【一般廃棄物処理施設】&#10;有形固定資産減価償却率該当値テキスト"/>
        <xdr:cNvSpPr txBox="1"/>
      </xdr:nvSpPr>
      <xdr:spPr>
        <a:xfrm>
          <a:off x="16357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55880</xdr:rowOff>
    </xdr:from>
    <xdr:to>
      <xdr:col>81</xdr:col>
      <xdr:colOff>101600</xdr:colOff>
      <xdr:row>36</xdr:row>
      <xdr:rowOff>157480</xdr:rowOff>
    </xdr:to>
    <xdr:sp macro="" textlink="">
      <xdr:nvSpPr>
        <xdr:cNvPr id="536" name="楕円 535"/>
        <xdr:cNvSpPr/>
      </xdr:nvSpPr>
      <xdr:spPr>
        <a:xfrm>
          <a:off x="15430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106680</xdr:rowOff>
    </xdr:from>
    <xdr:to>
      <xdr:col>85</xdr:col>
      <xdr:colOff>127000</xdr:colOff>
      <xdr:row>36</xdr:row>
      <xdr:rowOff>140970</xdr:rowOff>
    </xdr:to>
    <xdr:cxnSp macro="">
      <xdr:nvCxnSpPr>
        <xdr:cNvPr id="537" name="直線コネクタ 536"/>
        <xdr:cNvCxnSpPr/>
      </xdr:nvCxnSpPr>
      <xdr:spPr>
        <a:xfrm>
          <a:off x="15481300" y="6278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17780</xdr:rowOff>
    </xdr:from>
    <xdr:to>
      <xdr:col>76</xdr:col>
      <xdr:colOff>165100</xdr:colOff>
      <xdr:row>36</xdr:row>
      <xdr:rowOff>119380</xdr:rowOff>
    </xdr:to>
    <xdr:sp macro="" textlink="">
      <xdr:nvSpPr>
        <xdr:cNvPr id="538" name="楕円 537"/>
        <xdr:cNvSpPr/>
      </xdr:nvSpPr>
      <xdr:spPr>
        <a:xfrm>
          <a:off x="14541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68580</xdr:rowOff>
    </xdr:from>
    <xdr:to>
      <xdr:col>81</xdr:col>
      <xdr:colOff>50800</xdr:colOff>
      <xdr:row>36</xdr:row>
      <xdr:rowOff>106680</xdr:rowOff>
    </xdr:to>
    <xdr:cxnSp macro="">
      <xdr:nvCxnSpPr>
        <xdr:cNvPr id="539" name="直線コネクタ 538"/>
        <xdr:cNvCxnSpPr/>
      </xdr:nvCxnSpPr>
      <xdr:spPr>
        <a:xfrm>
          <a:off x="14592300" y="6240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149225</xdr:rowOff>
    </xdr:from>
    <xdr:to>
      <xdr:col>72</xdr:col>
      <xdr:colOff>38100</xdr:colOff>
      <xdr:row>36</xdr:row>
      <xdr:rowOff>79375</xdr:rowOff>
    </xdr:to>
    <xdr:sp macro="" textlink="">
      <xdr:nvSpPr>
        <xdr:cNvPr id="540" name="楕円 539"/>
        <xdr:cNvSpPr/>
      </xdr:nvSpPr>
      <xdr:spPr>
        <a:xfrm>
          <a:off x="13652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28575</xdr:rowOff>
    </xdr:from>
    <xdr:to>
      <xdr:col>76</xdr:col>
      <xdr:colOff>114300</xdr:colOff>
      <xdr:row>36</xdr:row>
      <xdr:rowOff>68580</xdr:rowOff>
    </xdr:to>
    <xdr:cxnSp macro="">
      <xdr:nvCxnSpPr>
        <xdr:cNvPr id="541" name="直線コネクタ 540"/>
        <xdr:cNvCxnSpPr/>
      </xdr:nvCxnSpPr>
      <xdr:spPr>
        <a:xfrm>
          <a:off x="13703300" y="6200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111125</xdr:rowOff>
    </xdr:from>
    <xdr:to>
      <xdr:col>67</xdr:col>
      <xdr:colOff>101600</xdr:colOff>
      <xdr:row>36</xdr:row>
      <xdr:rowOff>41275</xdr:rowOff>
    </xdr:to>
    <xdr:sp macro="" textlink="">
      <xdr:nvSpPr>
        <xdr:cNvPr id="542" name="楕円 541"/>
        <xdr:cNvSpPr/>
      </xdr:nvSpPr>
      <xdr:spPr>
        <a:xfrm>
          <a:off x="12763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161925</xdr:rowOff>
    </xdr:from>
    <xdr:to>
      <xdr:col>71</xdr:col>
      <xdr:colOff>177800</xdr:colOff>
      <xdr:row>36</xdr:row>
      <xdr:rowOff>28575</xdr:rowOff>
    </xdr:to>
    <xdr:cxnSp macro="">
      <xdr:nvCxnSpPr>
        <xdr:cNvPr id="543" name="直線コネクタ 542"/>
        <xdr:cNvCxnSpPr/>
      </xdr:nvCxnSpPr>
      <xdr:spPr>
        <a:xfrm>
          <a:off x="12814300" y="6162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2557</xdr:rowOff>
    </xdr:from>
    <xdr:ext cx="405111" cy="259045"/>
    <xdr:sp macro="" textlink="">
      <xdr:nvSpPr>
        <xdr:cNvPr id="548" name="n_1mainValue【一般廃棄物処理施設】&#10;有形固定資産減価償却率"/>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135907</xdr:rowOff>
    </xdr:from>
    <xdr:ext cx="405111" cy="259045"/>
    <xdr:sp macro="" textlink="">
      <xdr:nvSpPr>
        <xdr:cNvPr id="549" name="n_2mainValue【一般廃棄物処理施設】&#10;有形固定資産減価償却率"/>
        <xdr:cNvSpPr txBox="1"/>
      </xdr:nvSpPr>
      <xdr:spPr>
        <a:xfrm>
          <a:off x="14389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95902</xdr:rowOff>
    </xdr:from>
    <xdr:ext cx="405111" cy="259045"/>
    <xdr:sp macro="" textlink="">
      <xdr:nvSpPr>
        <xdr:cNvPr id="550" name="n_3mainValue【一般廃棄物処理施設】&#10;有形固定資産減価償却率"/>
        <xdr:cNvSpPr txBox="1"/>
      </xdr:nvSpPr>
      <xdr:spPr>
        <a:xfrm>
          <a:off x="13500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57802</xdr:rowOff>
    </xdr:from>
    <xdr:ext cx="405111" cy="259045"/>
    <xdr:sp macro="" textlink="">
      <xdr:nvSpPr>
        <xdr:cNvPr id="551" name="n_4mainValue【一般廃棄物処理施設】&#10;有形固定資産減価償却率"/>
        <xdr:cNvSpPr txBox="1"/>
      </xdr:nvSpPr>
      <xdr:spPr>
        <a:xfrm>
          <a:off x="12611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151217</xdr:rowOff>
    </xdr:from>
    <xdr:to>
      <xdr:col>116</xdr:col>
      <xdr:colOff>114300</xdr:colOff>
      <xdr:row>41</xdr:row>
      <xdr:rowOff>81367</xdr:rowOff>
    </xdr:to>
    <xdr:sp macro="" textlink="">
      <xdr:nvSpPr>
        <xdr:cNvPr id="589" name="楕円 588"/>
        <xdr:cNvSpPr/>
      </xdr:nvSpPr>
      <xdr:spPr>
        <a:xfrm>
          <a:off x="22110700" y="7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66144</xdr:rowOff>
    </xdr:from>
    <xdr:ext cx="534377" cy="259045"/>
    <xdr:sp macro="" textlink="">
      <xdr:nvSpPr>
        <xdr:cNvPr id="590" name="【一般廃棄物処理施設】&#10;一人当たり有形固定資産（償却資産）額該当値テキスト"/>
        <xdr:cNvSpPr txBox="1"/>
      </xdr:nvSpPr>
      <xdr:spPr>
        <a:xfrm>
          <a:off x="22199600" y="692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151912</xdr:rowOff>
    </xdr:from>
    <xdr:to>
      <xdr:col>112</xdr:col>
      <xdr:colOff>38100</xdr:colOff>
      <xdr:row>41</xdr:row>
      <xdr:rowOff>82062</xdr:rowOff>
    </xdr:to>
    <xdr:sp macro="" textlink="">
      <xdr:nvSpPr>
        <xdr:cNvPr id="591" name="楕円 590"/>
        <xdr:cNvSpPr/>
      </xdr:nvSpPr>
      <xdr:spPr>
        <a:xfrm>
          <a:off x="21272500" y="70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30567</xdr:rowOff>
    </xdr:from>
    <xdr:to>
      <xdr:col>116</xdr:col>
      <xdr:colOff>63500</xdr:colOff>
      <xdr:row>41</xdr:row>
      <xdr:rowOff>31262</xdr:rowOff>
    </xdr:to>
    <xdr:cxnSp macro="">
      <xdr:nvCxnSpPr>
        <xdr:cNvPr id="592" name="直線コネクタ 591"/>
        <xdr:cNvCxnSpPr/>
      </xdr:nvCxnSpPr>
      <xdr:spPr>
        <a:xfrm flipV="1">
          <a:off x="21323300" y="7060017"/>
          <a:ext cx="8382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152364</xdr:rowOff>
    </xdr:from>
    <xdr:to>
      <xdr:col>107</xdr:col>
      <xdr:colOff>101600</xdr:colOff>
      <xdr:row>41</xdr:row>
      <xdr:rowOff>82514</xdr:rowOff>
    </xdr:to>
    <xdr:sp macro="" textlink="">
      <xdr:nvSpPr>
        <xdr:cNvPr id="593" name="楕円 592"/>
        <xdr:cNvSpPr/>
      </xdr:nvSpPr>
      <xdr:spPr>
        <a:xfrm>
          <a:off x="20383500" y="701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31262</xdr:rowOff>
    </xdr:from>
    <xdr:to>
      <xdr:col>111</xdr:col>
      <xdr:colOff>177800</xdr:colOff>
      <xdr:row>41</xdr:row>
      <xdr:rowOff>31714</xdr:rowOff>
    </xdr:to>
    <xdr:cxnSp macro="">
      <xdr:nvCxnSpPr>
        <xdr:cNvPr id="594" name="直線コネクタ 593"/>
        <xdr:cNvCxnSpPr/>
      </xdr:nvCxnSpPr>
      <xdr:spPr>
        <a:xfrm flipV="1">
          <a:off x="20434300" y="7060712"/>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152460</xdr:rowOff>
    </xdr:from>
    <xdr:to>
      <xdr:col>102</xdr:col>
      <xdr:colOff>165100</xdr:colOff>
      <xdr:row>41</xdr:row>
      <xdr:rowOff>82610</xdr:rowOff>
    </xdr:to>
    <xdr:sp macro="" textlink="">
      <xdr:nvSpPr>
        <xdr:cNvPr id="595" name="楕円 594"/>
        <xdr:cNvSpPr/>
      </xdr:nvSpPr>
      <xdr:spPr>
        <a:xfrm>
          <a:off x="19494500" y="70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31714</xdr:rowOff>
    </xdr:from>
    <xdr:to>
      <xdr:col>107</xdr:col>
      <xdr:colOff>50800</xdr:colOff>
      <xdr:row>41</xdr:row>
      <xdr:rowOff>31810</xdr:rowOff>
    </xdr:to>
    <xdr:cxnSp macro="">
      <xdr:nvCxnSpPr>
        <xdr:cNvPr id="596" name="直線コネクタ 595"/>
        <xdr:cNvCxnSpPr/>
      </xdr:nvCxnSpPr>
      <xdr:spPr>
        <a:xfrm flipV="1">
          <a:off x="19545300" y="7061164"/>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152264</xdr:rowOff>
    </xdr:from>
    <xdr:to>
      <xdr:col>98</xdr:col>
      <xdr:colOff>38100</xdr:colOff>
      <xdr:row>41</xdr:row>
      <xdr:rowOff>82414</xdr:rowOff>
    </xdr:to>
    <xdr:sp macro="" textlink="">
      <xdr:nvSpPr>
        <xdr:cNvPr id="597" name="楕円 596"/>
        <xdr:cNvSpPr/>
      </xdr:nvSpPr>
      <xdr:spPr>
        <a:xfrm>
          <a:off x="18605500" y="70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31614</xdr:rowOff>
    </xdr:from>
    <xdr:to>
      <xdr:col>102</xdr:col>
      <xdr:colOff>114300</xdr:colOff>
      <xdr:row>41</xdr:row>
      <xdr:rowOff>31810</xdr:rowOff>
    </xdr:to>
    <xdr:cxnSp macro="">
      <xdr:nvCxnSpPr>
        <xdr:cNvPr id="598" name="直線コネクタ 597"/>
        <xdr:cNvCxnSpPr/>
      </xdr:nvCxnSpPr>
      <xdr:spPr>
        <a:xfrm>
          <a:off x="18656300" y="706106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73189</xdr:rowOff>
    </xdr:from>
    <xdr:ext cx="534377" cy="259045"/>
    <xdr:sp macro="" textlink="">
      <xdr:nvSpPr>
        <xdr:cNvPr id="603" name="n_1mainValue【一般廃棄物処理施設】&#10;一人当たり有形固定資産（償却資産）額"/>
        <xdr:cNvSpPr txBox="1"/>
      </xdr:nvSpPr>
      <xdr:spPr>
        <a:xfrm>
          <a:off x="21043411" y="71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73641</xdr:rowOff>
    </xdr:from>
    <xdr:ext cx="534377" cy="259045"/>
    <xdr:sp macro="" textlink="">
      <xdr:nvSpPr>
        <xdr:cNvPr id="604" name="n_2mainValue【一般廃棄物処理施設】&#10;一人当たり有形固定資産（償却資産）額"/>
        <xdr:cNvSpPr txBox="1"/>
      </xdr:nvSpPr>
      <xdr:spPr>
        <a:xfrm>
          <a:off x="20167111" y="71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73737</xdr:rowOff>
    </xdr:from>
    <xdr:ext cx="534377" cy="259045"/>
    <xdr:sp macro="" textlink="">
      <xdr:nvSpPr>
        <xdr:cNvPr id="605" name="n_3mainValue【一般廃棄物処理施設】&#10;一人当たり有形固定資産（償却資産）額"/>
        <xdr:cNvSpPr txBox="1"/>
      </xdr:nvSpPr>
      <xdr:spPr>
        <a:xfrm>
          <a:off x="19278111" y="71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73541</xdr:rowOff>
    </xdr:from>
    <xdr:ext cx="534377" cy="259045"/>
    <xdr:sp macro="" textlink="">
      <xdr:nvSpPr>
        <xdr:cNvPr id="606" name="n_4mainValue【一般廃棄物処理施設】&#10;一人当たり有形固定資産（償却資産）額"/>
        <xdr:cNvSpPr txBox="1"/>
      </xdr:nvSpPr>
      <xdr:spPr>
        <a:xfrm>
          <a:off x="18389111" y="71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48" name="楕円 647"/>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49"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50" name="楕円 649"/>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651" name="直線コネクタ 650"/>
        <xdr:cNvCxnSpPr/>
      </xdr:nvCxnSpPr>
      <xdr:spPr>
        <a:xfrm>
          <a:off x="15481300" y="10221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52" name="楕円 651"/>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653" name="直線コネクタ 652"/>
        <xdr:cNvCxnSpPr/>
      </xdr:nvCxnSpPr>
      <xdr:spPr>
        <a:xfrm>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54" name="楕円 653"/>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655" name="直線コネクタ 654"/>
        <xdr:cNvCxnSpPr/>
      </xdr:nvCxnSpPr>
      <xdr:spPr>
        <a:xfrm>
          <a:off x="13703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56" name="楕円 655"/>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657" name="直線コネクタ 656"/>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662"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63" name="n_2mainValue【保健センター・保健所】&#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64" name="n_3mainValue【保健センター・保健所】&#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65" name="n_4main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39007</xdr:rowOff>
    </xdr:from>
    <xdr:to>
      <xdr:col>116</xdr:col>
      <xdr:colOff>114300</xdr:colOff>
      <xdr:row>61</xdr:row>
      <xdr:rowOff>140607</xdr:rowOff>
    </xdr:to>
    <xdr:sp macro="" textlink="">
      <xdr:nvSpPr>
        <xdr:cNvPr id="707" name="楕円 706"/>
        <xdr:cNvSpPr/>
      </xdr:nvSpPr>
      <xdr:spPr>
        <a:xfrm>
          <a:off x="22110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61884</xdr:rowOff>
    </xdr:from>
    <xdr:ext cx="469744" cy="259045"/>
    <xdr:sp macro="" textlink="">
      <xdr:nvSpPr>
        <xdr:cNvPr id="708" name="【保健センター・保健所】&#10;一人当たり面積該当値テキスト"/>
        <xdr:cNvSpPr txBox="1"/>
      </xdr:nvSpPr>
      <xdr:spPr>
        <a:xfrm>
          <a:off x="22199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39007</xdr:rowOff>
    </xdr:from>
    <xdr:to>
      <xdr:col>112</xdr:col>
      <xdr:colOff>38100</xdr:colOff>
      <xdr:row>61</xdr:row>
      <xdr:rowOff>140607</xdr:rowOff>
    </xdr:to>
    <xdr:sp macro="" textlink="">
      <xdr:nvSpPr>
        <xdr:cNvPr id="709" name="楕円 708"/>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89807</xdr:rowOff>
    </xdr:from>
    <xdr:to>
      <xdr:col>116</xdr:col>
      <xdr:colOff>63500</xdr:colOff>
      <xdr:row>61</xdr:row>
      <xdr:rowOff>89807</xdr:rowOff>
    </xdr:to>
    <xdr:cxnSp macro="">
      <xdr:nvCxnSpPr>
        <xdr:cNvPr id="710" name="直線コネクタ 709"/>
        <xdr:cNvCxnSpPr/>
      </xdr:nvCxnSpPr>
      <xdr:spPr>
        <a:xfrm>
          <a:off x="21323300" y="1054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1" name="楕円 710"/>
        <xdr:cNvSpPr/>
      </xdr:nvSpPr>
      <xdr:spPr>
        <a:xfrm>
          <a:off x="2038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89807</xdr:rowOff>
    </xdr:from>
    <xdr:to>
      <xdr:col>111</xdr:col>
      <xdr:colOff>177800</xdr:colOff>
      <xdr:row>61</xdr:row>
      <xdr:rowOff>89807</xdr:rowOff>
    </xdr:to>
    <xdr:cxnSp macro="">
      <xdr:nvCxnSpPr>
        <xdr:cNvPr id="712" name="直線コネクタ 711"/>
        <xdr:cNvCxnSpPr/>
      </xdr:nvCxnSpPr>
      <xdr:spPr>
        <a:xfrm>
          <a:off x="20434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55335</xdr:rowOff>
    </xdr:from>
    <xdr:to>
      <xdr:col>102</xdr:col>
      <xdr:colOff>165100</xdr:colOff>
      <xdr:row>61</xdr:row>
      <xdr:rowOff>156935</xdr:rowOff>
    </xdr:to>
    <xdr:sp macro="" textlink="">
      <xdr:nvSpPr>
        <xdr:cNvPr id="713" name="楕円 712"/>
        <xdr:cNvSpPr/>
      </xdr:nvSpPr>
      <xdr:spPr>
        <a:xfrm>
          <a:off x="19494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106135</xdr:rowOff>
    </xdr:to>
    <xdr:cxnSp macro="">
      <xdr:nvCxnSpPr>
        <xdr:cNvPr id="714" name="直線コネクタ 713"/>
        <xdr:cNvCxnSpPr/>
      </xdr:nvCxnSpPr>
      <xdr:spPr>
        <a:xfrm flipV="1">
          <a:off x="19545300" y="10548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39007</xdr:rowOff>
    </xdr:from>
    <xdr:to>
      <xdr:col>98</xdr:col>
      <xdr:colOff>38100</xdr:colOff>
      <xdr:row>61</xdr:row>
      <xdr:rowOff>140607</xdr:rowOff>
    </xdr:to>
    <xdr:sp macro="" textlink="">
      <xdr:nvSpPr>
        <xdr:cNvPr id="715" name="楕円 714"/>
        <xdr:cNvSpPr/>
      </xdr:nvSpPr>
      <xdr:spPr>
        <a:xfrm>
          <a:off x="18605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89807</xdr:rowOff>
    </xdr:from>
    <xdr:to>
      <xdr:col>102</xdr:col>
      <xdr:colOff>114300</xdr:colOff>
      <xdr:row>61</xdr:row>
      <xdr:rowOff>106135</xdr:rowOff>
    </xdr:to>
    <xdr:cxnSp macro="">
      <xdr:nvCxnSpPr>
        <xdr:cNvPr id="716" name="直線コネクタ 715"/>
        <xdr:cNvCxnSpPr/>
      </xdr:nvCxnSpPr>
      <xdr:spPr>
        <a:xfrm>
          <a:off x="18656300" y="10548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157134</xdr:rowOff>
    </xdr:from>
    <xdr:ext cx="469744" cy="259045"/>
    <xdr:sp macro="" textlink="">
      <xdr:nvSpPr>
        <xdr:cNvPr id="721" name="n_1main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2" name="n_2main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2012</xdr:rowOff>
    </xdr:from>
    <xdr:ext cx="469744" cy="259045"/>
    <xdr:sp macro="" textlink="">
      <xdr:nvSpPr>
        <xdr:cNvPr id="723" name="n_3mainValue【保健センター・保健所】&#10;一人当たり面積"/>
        <xdr:cNvSpPr txBox="1"/>
      </xdr:nvSpPr>
      <xdr:spPr>
        <a:xfrm>
          <a:off x="19310427" y="1028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157134</xdr:rowOff>
    </xdr:from>
    <xdr:ext cx="469744" cy="259045"/>
    <xdr:sp macro="" textlink="">
      <xdr:nvSpPr>
        <xdr:cNvPr id="724" name="n_4mainValue【保健センター・保健所】&#10;一人当たり面積"/>
        <xdr:cNvSpPr txBox="1"/>
      </xdr:nvSpPr>
      <xdr:spPr>
        <a:xfrm>
          <a:off x="18421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143511</xdr:rowOff>
    </xdr:from>
    <xdr:to>
      <xdr:col>85</xdr:col>
      <xdr:colOff>177800</xdr:colOff>
      <xdr:row>82</xdr:row>
      <xdr:rowOff>73661</xdr:rowOff>
    </xdr:to>
    <xdr:sp macro="" textlink="">
      <xdr:nvSpPr>
        <xdr:cNvPr id="765" name="楕円 764"/>
        <xdr:cNvSpPr/>
      </xdr:nvSpPr>
      <xdr:spPr>
        <a:xfrm>
          <a:off x="16268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166388</xdr:rowOff>
    </xdr:from>
    <xdr:ext cx="405111" cy="259045"/>
    <xdr:sp macro="" textlink="">
      <xdr:nvSpPr>
        <xdr:cNvPr id="766" name="【消防施設】&#10;有形固定資産減価償却率該当値テキスト"/>
        <xdr:cNvSpPr txBox="1"/>
      </xdr:nvSpPr>
      <xdr:spPr>
        <a:xfrm>
          <a:off x="16357600"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767" name="楕円 766"/>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22861</xdr:rowOff>
    </xdr:to>
    <xdr:cxnSp macro="">
      <xdr:nvCxnSpPr>
        <xdr:cNvPr id="768" name="直線コネクタ 767"/>
        <xdr:cNvCxnSpPr/>
      </xdr:nvCxnSpPr>
      <xdr:spPr>
        <a:xfrm>
          <a:off x="15481300" y="14047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69" name="楕円 768"/>
        <xdr:cNvSpPr/>
      </xdr:nvSpPr>
      <xdr:spPr>
        <a:xfrm>
          <a:off x="14541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81</xdr:row>
      <xdr:rowOff>160020</xdr:rowOff>
    </xdr:to>
    <xdr:cxnSp macro="">
      <xdr:nvCxnSpPr>
        <xdr:cNvPr id="770" name="直線コネクタ 769"/>
        <xdr:cNvCxnSpPr/>
      </xdr:nvCxnSpPr>
      <xdr:spPr>
        <a:xfrm>
          <a:off x="14592300" y="139960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2539</xdr:rowOff>
    </xdr:from>
    <xdr:to>
      <xdr:col>72</xdr:col>
      <xdr:colOff>38100</xdr:colOff>
      <xdr:row>81</xdr:row>
      <xdr:rowOff>104139</xdr:rowOff>
    </xdr:to>
    <xdr:sp macro="" textlink="">
      <xdr:nvSpPr>
        <xdr:cNvPr id="771" name="楕円 770"/>
        <xdr:cNvSpPr/>
      </xdr:nvSpPr>
      <xdr:spPr>
        <a:xfrm>
          <a:off x="13652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53339</xdr:rowOff>
    </xdr:from>
    <xdr:to>
      <xdr:col>76</xdr:col>
      <xdr:colOff>114300</xdr:colOff>
      <xdr:row>81</xdr:row>
      <xdr:rowOff>108586</xdr:rowOff>
    </xdr:to>
    <xdr:cxnSp macro="">
      <xdr:nvCxnSpPr>
        <xdr:cNvPr id="772" name="直線コネクタ 771"/>
        <xdr:cNvCxnSpPr/>
      </xdr:nvCxnSpPr>
      <xdr:spPr>
        <a:xfrm>
          <a:off x="13703300" y="1394078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73025</xdr:rowOff>
    </xdr:from>
    <xdr:to>
      <xdr:col>67</xdr:col>
      <xdr:colOff>101600</xdr:colOff>
      <xdr:row>81</xdr:row>
      <xdr:rowOff>3175</xdr:rowOff>
    </xdr:to>
    <xdr:sp macro="" textlink="">
      <xdr:nvSpPr>
        <xdr:cNvPr id="773" name="楕円 772"/>
        <xdr:cNvSpPr/>
      </xdr:nvSpPr>
      <xdr:spPr>
        <a:xfrm>
          <a:off x="12763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123825</xdr:rowOff>
    </xdr:from>
    <xdr:to>
      <xdr:col>71</xdr:col>
      <xdr:colOff>177800</xdr:colOff>
      <xdr:row>81</xdr:row>
      <xdr:rowOff>53339</xdr:rowOff>
    </xdr:to>
    <xdr:cxnSp macro="">
      <xdr:nvCxnSpPr>
        <xdr:cNvPr id="774" name="直線コネクタ 773"/>
        <xdr:cNvCxnSpPr/>
      </xdr:nvCxnSpPr>
      <xdr:spPr>
        <a:xfrm>
          <a:off x="12814300" y="13839825"/>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55897</xdr:rowOff>
    </xdr:from>
    <xdr:ext cx="405111" cy="259045"/>
    <xdr:sp macro="" textlink="">
      <xdr:nvSpPr>
        <xdr:cNvPr id="779" name="n_1main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80" name="n_2main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120666</xdr:rowOff>
    </xdr:from>
    <xdr:ext cx="405111" cy="259045"/>
    <xdr:sp macro="" textlink="">
      <xdr:nvSpPr>
        <xdr:cNvPr id="781" name="n_3mainValue【消防施設】&#10;有形固定資産減価償却率"/>
        <xdr:cNvSpPr txBox="1"/>
      </xdr:nvSpPr>
      <xdr:spPr>
        <a:xfrm>
          <a:off x="13500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19702</xdr:rowOff>
    </xdr:from>
    <xdr:ext cx="405111" cy="259045"/>
    <xdr:sp macro="" textlink="">
      <xdr:nvSpPr>
        <xdr:cNvPr id="782" name="n_4mainValue【消防施設】&#10;有形固定資産減価償却率"/>
        <xdr:cNvSpPr txBox="1"/>
      </xdr:nvSpPr>
      <xdr:spPr>
        <a:xfrm>
          <a:off x="12611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822" name="楕円 821"/>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823" name="【消防施設】&#10;一人当たり面積該当値テキスト"/>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24" name="楕円 823"/>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114300</xdr:rowOff>
    </xdr:to>
    <xdr:cxnSp macro="">
      <xdr:nvCxnSpPr>
        <xdr:cNvPr id="825" name="直線コネクタ 824"/>
        <xdr:cNvCxnSpPr/>
      </xdr:nvCxnSpPr>
      <xdr:spPr>
        <a:xfrm flipV="1">
          <a:off x="21323300" y="146837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26" name="楕円 825"/>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827" name="直線コネクタ 826"/>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28" name="楕円 827"/>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829" name="直線コネクタ 828"/>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30" name="楕円 829"/>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831" name="直線コネクタ 830"/>
        <xdr:cNvCxnSpPr/>
      </xdr:nvCxnSpPr>
      <xdr:spPr>
        <a:xfrm>
          <a:off x="18656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36" name="n_1mainValue【消防施設】&#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37" name="n_2mainValue【消防施設】&#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38" name="n_3mainValue【消防施設】&#10;一人当たり面積"/>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9" name="n_4mainValue【消防施設】&#10;一人当たり面積"/>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80" name="楕円 879"/>
        <xdr:cNvSpPr/>
      </xdr:nvSpPr>
      <xdr:spPr>
        <a:xfrm>
          <a:off x="16268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59072</xdr:rowOff>
    </xdr:from>
    <xdr:ext cx="405111" cy="259045"/>
    <xdr:sp macro="" textlink="">
      <xdr:nvSpPr>
        <xdr:cNvPr id="881" name="【庁舎】&#10;有形固定資産減価償却率該当値テキスト"/>
        <xdr:cNvSpPr txBox="1"/>
      </xdr:nvSpPr>
      <xdr:spPr>
        <a:xfrm>
          <a:off x="16357600"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882" name="楕円 881"/>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100964</xdr:rowOff>
    </xdr:from>
    <xdr:to>
      <xdr:col>85</xdr:col>
      <xdr:colOff>127000</xdr:colOff>
      <xdr:row>105</xdr:row>
      <xdr:rowOff>131445</xdr:rowOff>
    </xdr:to>
    <xdr:cxnSp macro="">
      <xdr:nvCxnSpPr>
        <xdr:cNvPr id="883" name="直線コネクタ 882"/>
        <xdr:cNvCxnSpPr/>
      </xdr:nvCxnSpPr>
      <xdr:spPr>
        <a:xfrm>
          <a:off x="15481300" y="181032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884" name="楕円 883"/>
        <xdr:cNvSpPr/>
      </xdr:nvSpPr>
      <xdr:spPr>
        <a:xfrm>
          <a:off x="1454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70486</xdr:rowOff>
    </xdr:from>
    <xdr:to>
      <xdr:col>81</xdr:col>
      <xdr:colOff>50800</xdr:colOff>
      <xdr:row>105</xdr:row>
      <xdr:rowOff>100964</xdr:rowOff>
    </xdr:to>
    <xdr:cxnSp macro="">
      <xdr:nvCxnSpPr>
        <xdr:cNvPr id="885" name="直線コネクタ 884"/>
        <xdr:cNvCxnSpPr/>
      </xdr:nvCxnSpPr>
      <xdr:spPr>
        <a:xfrm>
          <a:off x="14592300" y="180727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160655</xdr:rowOff>
    </xdr:from>
    <xdr:to>
      <xdr:col>72</xdr:col>
      <xdr:colOff>38100</xdr:colOff>
      <xdr:row>105</xdr:row>
      <xdr:rowOff>90805</xdr:rowOff>
    </xdr:to>
    <xdr:sp macro="" textlink="">
      <xdr:nvSpPr>
        <xdr:cNvPr id="886" name="楕円 885"/>
        <xdr:cNvSpPr/>
      </xdr:nvSpPr>
      <xdr:spPr>
        <a:xfrm>
          <a:off x="13652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40005</xdr:rowOff>
    </xdr:from>
    <xdr:to>
      <xdr:col>76</xdr:col>
      <xdr:colOff>114300</xdr:colOff>
      <xdr:row>105</xdr:row>
      <xdr:rowOff>70486</xdr:rowOff>
    </xdr:to>
    <xdr:cxnSp macro="">
      <xdr:nvCxnSpPr>
        <xdr:cNvPr id="887" name="直線コネクタ 886"/>
        <xdr:cNvCxnSpPr/>
      </xdr:nvCxnSpPr>
      <xdr:spPr>
        <a:xfrm>
          <a:off x="13703300" y="180422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132080</xdr:rowOff>
    </xdr:from>
    <xdr:to>
      <xdr:col>67</xdr:col>
      <xdr:colOff>101600</xdr:colOff>
      <xdr:row>105</xdr:row>
      <xdr:rowOff>62230</xdr:rowOff>
    </xdr:to>
    <xdr:sp macro="" textlink="">
      <xdr:nvSpPr>
        <xdr:cNvPr id="888" name="楕円 887"/>
        <xdr:cNvSpPr/>
      </xdr:nvSpPr>
      <xdr:spPr>
        <a:xfrm>
          <a:off x="1276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xdr:rowOff>
    </xdr:from>
    <xdr:to>
      <xdr:col>71</xdr:col>
      <xdr:colOff>177800</xdr:colOff>
      <xdr:row>105</xdr:row>
      <xdr:rowOff>40005</xdr:rowOff>
    </xdr:to>
    <xdr:cxnSp macro="">
      <xdr:nvCxnSpPr>
        <xdr:cNvPr id="889" name="直線コネクタ 888"/>
        <xdr:cNvCxnSpPr/>
      </xdr:nvCxnSpPr>
      <xdr:spPr>
        <a:xfrm>
          <a:off x="12814300" y="180136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894" name="n_1mainValue【庁舎】&#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895" name="n_2mainValue【庁舎】&#10;有形固定資産減価償却率"/>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81932</xdr:rowOff>
    </xdr:from>
    <xdr:ext cx="405111" cy="259045"/>
    <xdr:sp macro="" textlink="">
      <xdr:nvSpPr>
        <xdr:cNvPr id="896" name="n_3mainValue【庁舎】&#10;有形固定資産減価償却率"/>
        <xdr:cNvSpPr txBox="1"/>
      </xdr:nvSpPr>
      <xdr:spPr>
        <a:xfrm>
          <a:off x="13500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897" name="n_4mainValue【庁舎】&#10;有形固定資産減価償却率"/>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35" name="楕円 934"/>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111269</xdr:rowOff>
    </xdr:from>
    <xdr:ext cx="469744" cy="259045"/>
    <xdr:sp macro="" textlink="">
      <xdr:nvSpPr>
        <xdr:cNvPr id="936" name="【庁舎】&#10;一人当たり面積該当値テキスト"/>
        <xdr:cNvSpPr txBox="1"/>
      </xdr:nvSpPr>
      <xdr:spPr>
        <a:xfrm>
          <a:off x="22199600"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937" name="楕円 936"/>
        <xdr:cNvSpPr/>
      </xdr:nvSpPr>
      <xdr:spPr>
        <a:xfrm>
          <a:off x="21272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12192</xdr:rowOff>
    </xdr:to>
    <xdr:cxnSp macro="">
      <xdr:nvCxnSpPr>
        <xdr:cNvPr id="938" name="直線コネクタ 937"/>
        <xdr:cNvCxnSpPr/>
      </xdr:nvCxnSpPr>
      <xdr:spPr>
        <a:xfrm>
          <a:off x="21323300" y="18185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9" name="楕円 938"/>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12192</xdr:rowOff>
    </xdr:to>
    <xdr:cxnSp macro="">
      <xdr:nvCxnSpPr>
        <xdr:cNvPr id="940" name="直線コネクタ 939"/>
        <xdr:cNvCxnSpPr/>
      </xdr:nvCxnSpPr>
      <xdr:spPr>
        <a:xfrm>
          <a:off x="20434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41" name="楕円 940"/>
        <xdr:cNvSpPr/>
      </xdr:nvSpPr>
      <xdr:spPr>
        <a:xfrm>
          <a:off x="19494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12192</xdr:rowOff>
    </xdr:to>
    <xdr:cxnSp macro="">
      <xdr:nvCxnSpPr>
        <xdr:cNvPr id="942" name="直線コネクタ 941"/>
        <xdr:cNvCxnSpPr/>
      </xdr:nvCxnSpPr>
      <xdr:spPr>
        <a:xfrm flipV="1">
          <a:off x="19545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132842</xdr:rowOff>
    </xdr:from>
    <xdr:to>
      <xdr:col>98</xdr:col>
      <xdr:colOff>38100</xdr:colOff>
      <xdr:row>106</xdr:row>
      <xdr:rowOff>62992</xdr:rowOff>
    </xdr:to>
    <xdr:sp macro="" textlink="">
      <xdr:nvSpPr>
        <xdr:cNvPr id="943" name="楕円 942"/>
        <xdr:cNvSpPr/>
      </xdr:nvSpPr>
      <xdr:spPr>
        <a:xfrm>
          <a:off x="18605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xdr:rowOff>
    </xdr:from>
    <xdr:to>
      <xdr:col>102</xdr:col>
      <xdr:colOff>114300</xdr:colOff>
      <xdr:row>106</xdr:row>
      <xdr:rowOff>12192</xdr:rowOff>
    </xdr:to>
    <xdr:cxnSp macro="">
      <xdr:nvCxnSpPr>
        <xdr:cNvPr id="944" name="直線コネクタ 943"/>
        <xdr:cNvCxnSpPr/>
      </xdr:nvCxnSpPr>
      <xdr:spPr>
        <a:xfrm>
          <a:off x="18656300" y="1818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54119</xdr:rowOff>
    </xdr:from>
    <xdr:ext cx="469744" cy="259045"/>
    <xdr:sp macro="" textlink="">
      <xdr:nvSpPr>
        <xdr:cNvPr id="949" name="n_1mainValue【庁舎】&#10;一人当たり面積"/>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0" name="n_2main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51" name="n_3mainValue【庁舎】&#10;一人当たり面積"/>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54119</xdr:rowOff>
    </xdr:from>
    <xdr:ext cx="469744" cy="259045"/>
    <xdr:sp macro="" textlink="">
      <xdr:nvSpPr>
        <xdr:cNvPr id="952" name="n_4mainValue【庁舎】&#10;一人当たり面積"/>
        <xdr:cNvSpPr txBox="1"/>
      </xdr:nvSpPr>
      <xdr:spPr>
        <a:xfrm>
          <a:off x="18421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類似団体と比較し、有形固定資産減価償却率が高くなっている施設は、庁舎・市民会館であり、低くなっている施設は、一般廃棄物処理施設・保健センターである。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本庁舎及び市民会館は昭和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建設されたものであるため耐震化が必要な状況にあり、老朽化による維持管理費も膨大となっている。また、分散したほかの庁舎についても老朽化が進んでおり、複合化・集約化の検討に取り組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一般廃棄物処理施設については、償却施設・設備の更新を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適正な機能維持に努めている。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企業立地が少ないことなどの影響で、歳入全体のうち固定資産税・法人市民税を含む市税の占める割合が</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と少なく（人口一人当たりの市税は</a:t>
          </a:r>
          <a:r>
            <a:rPr kumimoji="1" lang="en-US" altLang="ja-JP" sz="1300">
              <a:latin typeface="ＭＳ Ｐゴシック" panose="020B0600070205080204" pitchFamily="50" charset="-128"/>
              <a:ea typeface="ＭＳ Ｐゴシック" panose="020B0600070205080204" pitchFamily="50" charset="-128"/>
            </a:rPr>
            <a:t>110,125</a:t>
          </a:r>
          <a:r>
            <a:rPr kumimoji="1" lang="ja-JP" altLang="en-US" sz="1300">
              <a:latin typeface="ＭＳ Ｐゴシック" panose="020B0600070205080204" pitchFamily="50" charset="-128"/>
              <a:ea typeface="ＭＳ Ｐゴシック" panose="020B0600070205080204" pitchFamily="50" charset="-128"/>
            </a:rPr>
            <a:t>円）、財政力指数は前年度から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ポイント下降し、類似団体と比較して低い水準となっている。</a:t>
          </a:r>
        </a:p>
        <a:p>
          <a:r>
            <a:rPr kumimoji="1" lang="ja-JP" altLang="en-US" sz="1300">
              <a:latin typeface="ＭＳ Ｐゴシック" panose="020B0600070205080204" pitchFamily="50" charset="-128"/>
              <a:ea typeface="ＭＳ Ｐゴシック" panose="020B0600070205080204" pitchFamily="50" charset="-128"/>
            </a:rPr>
            <a:t>　子育て施策や教育関係施策等により人口減少対策に取り組むほか、税等徴収業務の強化、積極的な企業誘致等、歳入確保に努める。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96157</xdr:rowOff>
    </xdr:to>
    <xdr:cxnSp macro="">
      <xdr:nvCxnSpPr>
        <xdr:cNvPr id="71" name="直線コネクタ 70"/>
        <xdr:cNvCxnSpPr/>
      </xdr:nvCxnSpPr>
      <xdr:spPr>
        <a:xfrm>
          <a:off x="4114800" y="76054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xdr:cNvCxnSpPr/>
      </xdr:nvCxnSpPr>
      <xdr:spPr>
        <a:xfrm>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年度は普通交付税の増加等により歳入経常一般財源総額が増加し数値が改善したが、令和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年度はいずれも前年度と比較して固定資産税等自主財源は増加したものの、臨時財政対策債の減少により数値が悪化した。</a:t>
          </a:r>
        </a:p>
        <a:p>
          <a:r>
            <a:rPr kumimoji="1" lang="ja-JP" altLang="en-US" sz="1300">
              <a:latin typeface="ＭＳ Ｐゴシック" panose="020B0600070205080204" pitchFamily="50" charset="-128"/>
              <a:ea typeface="ＭＳ Ｐゴシック" panose="020B0600070205080204" pitchFamily="50" charset="-128"/>
            </a:rPr>
            <a:t>　引き続き予算編成時の歳出削減率目標の設定や事業の統廃合等の見直しにより経常経費の削減を図るとともに、市税等の自主財源確保に努める。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61</xdr:row>
      <xdr:rowOff>153162</xdr:rowOff>
    </xdr:to>
    <xdr:cxnSp macro="">
      <xdr:nvCxnSpPr>
        <xdr:cNvPr id="132" name="直線コネクタ 131"/>
        <xdr:cNvCxnSpPr/>
      </xdr:nvCxnSpPr>
      <xdr:spPr>
        <a:xfrm>
          <a:off x="4114800" y="1054404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85598</xdr:rowOff>
    </xdr:to>
    <xdr:cxnSp macro="">
      <xdr:nvCxnSpPr>
        <xdr:cNvPr id="135" name="直線コネクタ 134"/>
        <xdr:cNvCxnSpPr/>
      </xdr:nvCxnSpPr>
      <xdr:spPr>
        <a:xfrm>
          <a:off x="3225800" y="1043305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49276</xdr:rowOff>
    </xdr:to>
    <xdr:cxnSp macro="">
      <xdr:nvCxnSpPr>
        <xdr:cNvPr id="138" name="直線コネクタ 137"/>
        <xdr:cNvCxnSpPr/>
      </xdr:nvCxnSpPr>
      <xdr:spPr>
        <a:xfrm flipV="1">
          <a:off x="2336800" y="1043305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136144</xdr:rowOff>
    </xdr:to>
    <xdr:cxnSp macro="">
      <xdr:nvCxnSpPr>
        <xdr:cNvPr id="141" name="直線コネクタ 140"/>
        <xdr:cNvCxnSpPr/>
      </xdr:nvCxnSpPr>
      <xdr:spPr>
        <a:xfrm flipV="1">
          <a:off x="1447800" y="1067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1" name="楕円 150"/>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2"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3" name="楕円 152"/>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4" name="テキスト ボックス 153"/>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5" name="楕円 154"/>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6" name="テキスト ボックス 155"/>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7" name="楕円 156"/>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8" name="テキスト ボックス 157"/>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9" name="楕円 158"/>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60" name="テキスト ボックス 159"/>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需用費の節減や委託業務の見直し等により、物件費は類似団体平均よりも低い水準を維持している一方で、除排雪経費を含む維持補修費が高い数値となっている。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労務単価の上昇や物価高騰に伴う物件費等の増加に加え、老朽化した施設等の維持補修費や庁舎建替えに伴う普通建設費の増加が見込まれ、人口一人当たり人件費・物件費等決算額は増加していくことが予想されるため、業務の効率化や公共施設の統廃合等によりコストの低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28338</xdr:rowOff>
    </xdr:from>
    <xdr:to>
      <xdr:col>23</xdr:col>
      <xdr:colOff>133350</xdr:colOff>
      <xdr:row>84</xdr:row>
      <xdr:rowOff>97256</xdr:rowOff>
    </xdr:to>
    <xdr:cxnSp macro="">
      <xdr:nvCxnSpPr>
        <xdr:cNvPr id="195" name="直線コネクタ 194"/>
        <xdr:cNvCxnSpPr/>
      </xdr:nvCxnSpPr>
      <xdr:spPr>
        <a:xfrm flipV="1">
          <a:off x="4114800" y="14430138"/>
          <a:ext cx="8382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2828</xdr:rowOff>
    </xdr:from>
    <xdr:to>
      <xdr:col>19</xdr:col>
      <xdr:colOff>133350</xdr:colOff>
      <xdr:row>84</xdr:row>
      <xdr:rowOff>97256</xdr:rowOff>
    </xdr:to>
    <xdr:cxnSp macro="">
      <xdr:nvCxnSpPr>
        <xdr:cNvPr id="198" name="直線コネクタ 197"/>
        <xdr:cNvCxnSpPr/>
      </xdr:nvCxnSpPr>
      <xdr:spPr>
        <a:xfrm>
          <a:off x="3225800" y="14404628"/>
          <a:ext cx="889000" cy="9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88374</xdr:rowOff>
    </xdr:from>
    <xdr:to>
      <xdr:col>15</xdr:col>
      <xdr:colOff>82550</xdr:colOff>
      <xdr:row>84</xdr:row>
      <xdr:rowOff>2828</xdr:rowOff>
    </xdr:to>
    <xdr:cxnSp macro="">
      <xdr:nvCxnSpPr>
        <xdr:cNvPr id="201" name="直線コネクタ 200"/>
        <xdr:cNvCxnSpPr/>
      </xdr:nvCxnSpPr>
      <xdr:spPr>
        <a:xfrm>
          <a:off x="2336800" y="14318724"/>
          <a:ext cx="889000" cy="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55510</xdr:rowOff>
    </xdr:from>
    <xdr:to>
      <xdr:col>11</xdr:col>
      <xdr:colOff>31750</xdr:colOff>
      <xdr:row>83</xdr:row>
      <xdr:rowOff>88374</xdr:rowOff>
    </xdr:to>
    <xdr:cxnSp macro="">
      <xdr:nvCxnSpPr>
        <xdr:cNvPr id="204" name="直線コネクタ 203"/>
        <xdr:cNvCxnSpPr/>
      </xdr:nvCxnSpPr>
      <xdr:spPr>
        <a:xfrm>
          <a:off x="1447800" y="14114410"/>
          <a:ext cx="889000" cy="20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148988</xdr:rowOff>
    </xdr:from>
    <xdr:to>
      <xdr:col>23</xdr:col>
      <xdr:colOff>184150</xdr:colOff>
      <xdr:row>84</xdr:row>
      <xdr:rowOff>79138</xdr:rowOff>
    </xdr:to>
    <xdr:sp macro="" textlink="">
      <xdr:nvSpPr>
        <xdr:cNvPr id="214" name="楕円 213"/>
        <xdr:cNvSpPr/>
      </xdr:nvSpPr>
      <xdr:spPr>
        <a:xfrm>
          <a:off x="4902200" y="143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121065</xdr:rowOff>
    </xdr:from>
    <xdr:ext cx="762000" cy="259045"/>
    <xdr:sp macro="" textlink="">
      <xdr:nvSpPr>
        <xdr:cNvPr id="215" name="人件費・物件費等の状況該当値テキスト"/>
        <xdr:cNvSpPr txBox="1"/>
      </xdr:nvSpPr>
      <xdr:spPr>
        <a:xfrm>
          <a:off x="5041900" y="1435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46456</xdr:rowOff>
    </xdr:from>
    <xdr:to>
      <xdr:col>19</xdr:col>
      <xdr:colOff>184150</xdr:colOff>
      <xdr:row>84</xdr:row>
      <xdr:rowOff>148056</xdr:rowOff>
    </xdr:to>
    <xdr:sp macro="" textlink="">
      <xdr:nvSpPr>
        <xdr:cNvPr id="216" name="楕円 215"/>
        <xdr:cNvSpPr/>
      </xdr:nvSpPr>
      <xdr:spPr>
        <a:xfrm>
          <a:off x="4064000" y="1444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132833</xdr:rowOff>
    </xdr:from>
    <xdr:ext cx="736600" cy="259045"/>
    <xdr:sp macro="" textlink="">
      <xdr:nvSpPr>
        <xdr:cNvPr id="217" name="テキスト ボックス 216"/>
        <xdr:cNvSpPr txBox="1"/>
      </xdr:nvSpPr>
      <xdr:spPr>
        <a:xfrm>
          <a:off x="3733800" y="1453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123478</xdr:rowOff>
    </xdr:from>
    <xdr:to>
      <xdr:col>15</xdr:col>
      <xdr:colOff>133350</xdr:colOff>
      <xdr:row>84</xdr:row>
      <xdr:rowOff>53628</xdr:rowOff>
    </xdr:to>
    <xdr:sp macro="" textlink="">
      <xdr:nvSpPr>
        <xdr:cNvPr id="218" name="楕円 217"/>
        <xdr:cNvSpPr/>
      </xdr:nvSpPr>
      <xdr:spPr>
        <a:xfrm>
          <a:off x="3175000" y="1435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38405</xdr:rowOff>
    </xdr:from>
    <xdr:ext cx="762000" cy="259045"/>
    <xdr:sp macro="" textlink="">
      <xdr:nvSpPr>
        <xdr:cNvPr id="219" name="テキスト ボックス 218"/>
        <xdr:cNvSpPr txBox="1"/>
      </xdr:nvSpPr>
      <xdr:spPr>
        <a:xfrm>
          <a:off x="2844800" y="1444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37574</xdr:rowOff>
    </xdr:from>
    <xdr:to>
      <xdr:col>11</xdr:col>
      <xdr:colOff>82550</xdr:colOff>
      <xdr:row>83</xdr:row>
      <xdr:rowOff>139174</xdr:rowOff>
    </xdr:to>
    <xdr:sp macro="" textlink="">
      <xdr:nvSpPr>
        <xdr:cNvPr id="220" name="楕円 219"/>
        <xdr:cNvSpPr/>
      </xdr:nvSpPr>
      <xdr:spPr>
        <a:xfrm>
          <a:off x="2286000" y="142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123951</xdr:rowOff>
    </xdr:from>
    <xdr:ext cx="762000" cy="259045"/>
    <xdr:sp macro="" textlink="">
      <xdr:nvSpPr>
        <xdr:cNvPr id="221" name="テキスト ボックス 220"/>
        <xdr:cNvSpPr txBox="1"/>
      </xdr:nvSpPr>
      <xdr:spPr>
        <a:xfrm>
          <a:off x="1955800" y="1435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4710</xdr:rowOff>
    </xdr:from>
    <xdr:to>
      <xdr:col>7</xdr:col>
      <xdr:colOff>31750</xdr:colOff>
      <xdr:row>82</xdr:row>
      <xdr:rowOff>106310</xdr:rowOff>
    </xdr:to>
    <xdr:sp macro="" textlink="">
      <xdr:nvSpPr>
        <xdr:cNvPr id="222" name="楕円 221"/>
        <xdr:cNvSpPr/>
      </xdr:nvSpPr>
      <xdr:spPr>
        <a:xfrm>
          <a:off x="1397000" y="1406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91087</xdr:rowOff>
    </xdr:from>
    <xdr:ext cx="762000" cy="259045"/>
    <xdr:sp macro="" textlink="">
      <xdr:nvSpPr>
        <xdr:cNvPr id="223" name="テキスト ボックス 222"/>
        <xdr:cNvSpPr txBox="1"/>
      </xdr:nvSpPr>
      <xdr:spPr>
        <a:xfrm>
          <a:off x="1066800" y="1414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年度より当市独自で行っていた給与削減が令和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年度末で終了したことから、令和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年度は数値が改善したが、類似団体平均と比較するとラスパイレス指数は低い。</a:t>
          </a:r>
        </a:p>
        <a:p>
          <a:r>
            <a:rPr kumimoji="1" lang="ja-JP" altLang="en-US" sz="1300">
              <a:latin typeface="ＭＳ Ｐゴシック" panose="020B0600070205080204" pitchFamily="50" charset="-128"/>
              <a:ea typeface="ＭＳ Ｐゴシック" panose="020B0600070205080204" pitchFamily="50" charset="-128"/>
            </a:rPr>
            <a:t>　今後も国家公務員や民間給与の状況を踏まえながら、人事評価制度を有効に活用するなどして給与の適正化に努める。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150586</xdr:rowOff>
    </xdr:to>
    <xdr:cxnSp macro="">
      <xdr:nvCxnSpPr>
        <xdr:cNvPr id="259" name="直線コネクタ 258"/>
        <xdr:cNvCxnSpPr/>
      </xdr:nvCxnSpPr>
      <xdr:spPr>
        <a:xfrm flipV="1">
          <a:off x="16179800" y="143119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150586</xdr:rowOff>
    </xdr:to>
    <xdr:cxnSp macro="">
      <xdr:nvCxnSpPr>
        <xdr:cNvPr id="262" name="直線コネクタ 261"/>
        <xdr:cNvCxnSpPr/>
      </xdr:nvCxnSpPr>
      <xdr:spPr>
        <a:xfrm>
          <a:off x="15290800" y="1415687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84</xdr:row>
      <xdr:rowOff>30843</xdr:rowOff>
    </xdr:to>
    <xdr:cxnSp macro="">
      <xdr:nvCxnSpPr>
        <xdr:cNvPr id="265" name="直線コネクタ 264"/>
        <xdr:cNvCxnSpPr/>
      </xdr:nvCxnSpPr>
      <xdr:spPr>
        <a:xfrm flipV="1">
          <a:off x="14401800" y="1415687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30843</xdr:rowOff>
    </xdr:to>
    <xdr:cxnSp macro="">
      <xdr:nvCxnSpPr>
        <xdr:cNvPr id="268" name="直線コネクタ 267"/>
        <xdr:cNvCxnSpPr/>
      </xdr:nvCxnSpPr>
      <xdr:spPr>
        <a:xfrm>
          <a:off x="13512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8" name="楕円 277"/>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9" name="給与水準   （国との比較）該当値テキスト"/>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0" name="楕円 279"/>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81" name="テキスト ボックス 280"/>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2" name="楕円 281"/>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3" name="テキスト ボックス 282"/>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4" name="楕円 283"/>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5" name="テキスト ボックス 284"/>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7" name="テキスト ボックス 286"/>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組織の簡素化や業務の見直しなどによる人員削減（対平成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年度比 △</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日現在）の結果、人口千人当たり職員数は類似団体平均と比較して低い水準を維持している。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今後も簡素で効率的な組織体制の構築を図り、適正な定員管理に努める。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163089</xdr:rowOff>
    </xdr:from>
    <xdr:to>
      <xdr:col>81</xdr:col>
      <xdr:colOff>44450</xdr:colOff>
      <xdr:row>63</xdr:row>
      <xdr:rowOff>11747</xdr:rowOff>
    </xdr:to>
    <xdr:cxnSp macro="">
      <xdr:nvCxnSpPr>
        <xdr:cNvPr id="322" name="直線コネクタ 321"/>
        <xdr:cNvCxnSpPr/>
      </xdr:nvCxnSpPr>
      <xdr:spPr>
        <a:xfrm>
          <a:off x="16179800" y="1079298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62</xdr:row>
      <xdr:rowOff>163089</xdr:rowOff>
    </xdr:to>
    <xdr:cxnSp macro="">
      <xdr:nvCxnSpPr>
        <xdr:cNvPr id="325" name="直線コネクタ 324"/>
        <xdr:cNvCxnSpPr/>
      </xdr:nvCxnSpPr>
      <xdr:spPr>
        <a:xfrm>
          <a:off x="15290800" y="1079097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161079</xdr:rowOff>
    </xdr:from>
    <xdr:to>
      <xdr:col>72</xdr:col>
      <xdr:colOff>203200</xdr:colOff>
      <xdr:row>62</xdr:row>
      <xdr:rowOff>161079</xdr:rowOff>
    </xdr:to>
    <xdr:cxnSp macro="">
      <xdr:nvCxnSpPr>
        <xdr:cNvPr id="328" name="直線コネクタ 327"/>
        <xdr:cNvCxnSpPr/>
      </xdr:nvCxnSpPr>
      <xdr:spPr>
        <a:xfrm>
          <a:off x="14401800" y="10790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155046</xdr:rowOff>
    </xdr:from>
    <xdr:to>
      <xdr:col>68</xdr:col>
      <xdr:colOff>152400</xdr:colOff>
      <xdr:row>62</xdr:row>
      <xdr:rowOff>161079</xdr:rowOff>
    </xdr:to>
    <xdr:cxnSp macro="">
      <xdr:nvCxnSpPr>
        <xdr:cNvPr id="331" name="直線コネクタ 330"/>
        <xdr:cNvCxnSpPr/>
      </xdr:nvCxnSpPr>
      <xdr:spPr>
        <a:xfrm>
          <a:off x="13512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132397</xdr:rowOff>
    </xdr:from>
    <xdr:to>
      <xdr:col>81</xdr:col>
      <xdr:colOff>95250</xdr:colOff>
      <xdr:row>63</xdr:row>
      <xdr:rowOff>62547</xdr:rowOff>
    </xdr:to>
    <xdr:sp macro="" textlink="">
      <xdr:nvSpPr>
        <xdr:cNvPr id="341" name="楕円 340"/>
        <xdr:cNvSpPr/>
      </xdr:nvSpPr>
      <xdr:spPr>
        <a:xfrm>
          <a:off x="16967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148924</xdr:rowOff>
    </xdr:from>
    <xdr:ext cx="762000" cy="259045"/>
    <xdr:sp macro="" textlink="">
      <xdr:nvSpPr>
        <xdr:cNvPr id="342" name="定員管理の状況該当値テキスト"/>
        <xdr:cNvSpPr txBox="1"/>
      </xdr:nvSpPr>
      <xdr:spPr>
        <a:xfrm>
          <a:off x="17106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112289</xdr:rowOff>
    </xdr:from>
    <xdr:to>
      <xdr:col>77</xdr:col>
      <xdr:colOff>95250</xdr:colOff>
      <xdr:row>63</xdr:row>
      <xdr:rowOff>42439</xdr:rowOff>
    </xdr:to>
    <xdr:sp macro="" textlink="">
      <xdr:nvSpPr>
        <xdr:cNvPr id="343" name="楕円 342"/>
        <xdr:cNvSpPr/>
      </xdr:nvSpPr>
      <xdr:spPr>
        <a:xfrm>
          <a:off x="16129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52616</xdr:rowOff>
    </xdr:from>
    <xdr:ext cx="736600" cy="259045"/>
    <xdr:sp macro="" textlink="">
      <xdr:nvSpPr>
        <xdr:cNvPr id="344" name="テキスト ボックス 343"/>
        <xdr:cNvSpPr txBox="1"/>
      </xdr:nvSpPr>
      <xdr:spPr>
        <a:xfrm>
          <a:off x="15798800" y="10511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45" name="楕円 344"/>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50606</xdr:rowOff>
    </xdr:from>
    <xdr:ext cx="762000" cy="259045"/>
    <xdr:sp macro="" textlink="">
      <xdr:nvSpPr>
        <xdr:cNvPr id="346" name="テキスト ボックス 345"/>
        <xdr:cNvSpPr txBox="1"/>
      </xdr:nvSpPr>
      <xdr:spPr>
        <a:xfrm>
          <a:off x="14909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110279</xdr:rowOff>
    </xdr:from>
    <xdr:to>
      <xdr:col>68</xdr:col>
      <xdr:colOff>203200</xdr:colOff>
      <xdr:row>63</xdr:row>
      <xdr:rowOff>40429</xdr:rowOff>
    </xdr:to>
    <xdr:sp macro="" textlink="">
      <xdr:nvSpPr>
        <xdr:cNvPr id="347" name="楕円 346"/>
        <xdr:cNvSpPr/>
      </xdr:nvSpPr>
      <xdr:spPr>
        <a:xfrm>
          <a:off x="14351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50606</xdr:rowOff>
    </xdr:from>
    <xdr:ext cx="762000" cy="259045"/>
    <xdr:sp macro="" textlink="">
      <xdr:nvSpPr>
        <xdr:cNvPr id="348" name="テキスト ボックス 347"/>
        <xdr:cNvSpPr txBox="1"/>
      </xdr:nvSpPr>
      <xdr:spPr>
        <a:xfrm>
          <a:off x="14020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104246</xdr:rowOff>
    </xdr:from>
    <xdr:to>
      <xdr:col>64</xdr:col>
      <xdr:colOff>152400</xdr:colOff>
      <xdr:row>63</xdr:row>
      <xdr:rowOff>34396</xdr:rowOff>
    </xdr:to>
    <xdr:sp macro="" textlink="">
      <xdr:nvSpPr>
        <xdr:cNvPr id="349" name="楕円 348"/>
        <xdr:cNvSpPr/>
      </xdr:nvSpPr>
      <xdr:spPr>
        <a:xfrm>
          <a:off x="13462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44573</xdr:rowOff>
    </xdr:from>
    <xdr:ext cx="762000" cy="259045"/>
    <xdr:sp macro="" textlink="">
      <xdr:nvSpPr>
        <xdr:cNvPr id="350" name="テキスト ボックス 349"/>
        <xdr:cNvSpPr txBox="1"/>
      </xdr:nvSpPr>
      <xdr:spPr>
        <a:xfrm>
          <a:off x="13131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公営企業債の元利償還金に対する繰入金の減少等により、数値は改善した。</a:t>
          </a:r>
        </a:p>
        <a:p>
          <a:r>
            <a:rPr kumimoji="1" lang="ja-JP" altLang="en-US" sz="1300">
              <a:latin typeface="ＭＳ Ｐゴシック" panose="020B0600070205080204" pitchFamily="50" charset="-128"/>
              <a:ea typeface="ＭＳ Ｐゴシック" panose="020B0600070205080204" pitchFamily="50" charset="-128"/>
            </a:rPr>
            <a:t>　中心市街地の活性化事業等の完了に伴い起債額が減少傾向にあったが、今後老朽化の進む公共施設の改修や本庁舎の建替え等により、起債額が増加する見込みとなっており、計画的な起債と償還計画を引き続き実施することで、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24493</xdr:rowOff>
    </xdr:to>
    <xdr:cxnSp macro="">
      <xdr:nvCxnSpPr>
        <xdr:cNvPr id="385" name="直線コネクタ 384"/>
        <xdr:cNvCxnSpPr/>
      </xdr:nvCxnSpPr>
      <xdr:spPr>
        <a:xfrm flipV="1">
          <a:off x="16179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81945</xdr:rowOff>
    </xdr:to>
    <xdr:cxnSp macro="">
      <xdr:nvCxnSpPr>
        <xdr:cNvPr id="388" name="直線コネクタ 387"/>
        <xdr:cNvCxnSpPr/>
      </xdr:nvCxnSpPr>
      <xdr:spPr>
        <a:xfrm flipV="1">
          <a:off x="15290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162378</xdr:rowOff>
    </xdr:to>
    <xdr:cxnSp macro="">
      <xdr:nvCxnSpPr>
        <xdr:cNvPr id="391" name="直線コネクタ 390"/>
        <xdr:cNvCxnSpPr/>
      </xdr:nvCxnSpPr>
      <xdr:spPr>
        <a:xfrm flipV="1">
          <a:off x="14401800" y="71113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82852</xdr:rowOff>
    </xdr:to>
    <xdr:cxnSp macro="">
      <xdr:nvCxnSpPr>
        <xdr:cNvPr id="394" name="直線コネクタ 393"/>
        <xdr:cNvCxnSpPr/>
      </xdr:nvCxnSpPr>
      <xdr:spPr>
        <a:xfrm flipV="1">
          <a:off x="13512800" y="71918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4" name="楕円 403"/>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5"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7" name="テキスト ボックス 406"/>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10" name="楕円 409"/>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11" name="テキスト ボックス 410"/>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2" name="楕円 411"/>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3" name="テキスト ボックス 412"/>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地方債残高や債務負担支出予定額の減少及び充当可能基金の増加等により、数値は前年度に引き続き「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中心市街地の活性化事業等の完了に伴い起債額が減少傾向にあるものの、今後老朽化の進む公共施設の改修等により、起債額が増加する見込みとなっており、計画的な起債と基金残高の確保によって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106771</xdr:rowOff>
    </xdr:from>
    <xdr:to>
      <xdr:col>72</xdr:col>
      <xdr:colOff>203200</xdr:colOff>
      <xdr:row>15</xdr:row>
      <xdr:rowOff>31024</xdr:rowOff>
    </xdr:to>
    <xdr:cxnSp macro="">
      <xdr:nvCxnSpPr>
        <xdr:cNvPr id="449" name="直線コネクタ 448"/>
        <xdr:cNvCxnSpPr/>
      </xdr:nvCxnSpPr>
      <xdr:spPr>
        <a:xfrm flipV="1">
          <a:off x="14401800" y="2335621"/>
          <a:ext cx="889000" cy="2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31024</xdr:rowOff>
    </xdr:from>
    <xdr:to>
      <xdr:col>68</xdr:col>
      <xdr:colOff>152400</xdr:colOff>
      <xdr:row>16</xdr:row>
      <xdr:rowOff>37102</xdr:rowOff>
    </xdr:to>
    <xdr:cxnSp macro="">
      <xdr:nvCxnSpPr>
        <xdr:cNvPr id="452" name="直線コネクタ 451"/>
        <xdr:cNvCxnSpPr/>
      </xdr:nvCxnSpPr>
      <xdr:spPr>
        <a:xfrm flipV="1">
          <a:off x="13512800" y="2602774"/>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55971</xdr:rowOff>
    </xdr:from>
    <xdr:to>
      <xdr:col>73</xdr:col>
      <xdr:colOff>44450</xdr:colOff>
      <xdr:row>13</xdr:row>
      <xdr:rowOff>157571</xdr:rowOff>
    </xdr:to>
    <xdr:sp macro="" textlink="">
      <xdr:nvSpPr>
        <xdr:cNvPr id="466" name="楕円 465"/>
        <xdr:cNvSpPr/>
      </xdr:nvSpPr>
      <xdr:spPr>
        <a:xfrm>
          <a:off x="15240000" y="2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142348</xdr:rowOff>
    </xdr:from>
    <xdr:ext cx="762000" cy="259045"/>
    <xdr:sp macro="" textlink="">
      <xdr:nvSpPr>
        <xdr:cNvPr id="467" name="テキスト ボックス 466"/>
        <xdr:cNvSpPr txBox="1"/>
      </xdr:nvSpPr>
      <xdr:spPr>
        <a:xfrm>
          <a:off x="14909800" y="237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151674</xdr:rowOff>
    </xdr:from>
    <xdr:to>
      <xdr:col>68</xdr:col>
      <xdr:colOff>203200</xdr:colOff>
      <xdr:row>15</xdr:row>
      <xdr:rowOff>81824</xdr:rowOff>
    </xdr:to>
    <xdr:sp macro="" textlink="">
      <xdr:nvSpPr>
        <xdr:cNvPr id="468" name="楕円 467"/>
        <xdr:cNvSpPr/>
      </xdr:nvSpPr>
      <xdr:spPr>
        <a:xfrm>
          <a:off x="14351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66601</xdr:rowOff>
    </xdr:from>
    <xdr:ext cx="762000" cy="259045"/>
    <xdr:sp macro="" textlink="">
      <xdr:nvSpPr>
        <xdr:cNvPr id="469" name="テキスト ボックス 468"/>
        <xdr:cNvSpPr txBox="1"/>
      </xdr:nvSpPr>
      <xdr:spPr>
        <a:xfrm>
          <a:off x="14020800" y="26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157752</xdr:rowOff>
    </xdr:from>
    <xdr:to>
      <xdr:col>64</xdr:col>
      <xdr:colOff>152400</xdr:colOff>
      <xdr:row>16</xdr:row>
      <xdr:rowOff>87902</xdr:rowOff>
    </xdr:to>
    <xdr:sp macro="" textlink="">
      <xdr:nvSpPr>
        <xdr:cNvPr id="470" name="楕円 469"/>
        <xdr:cNvSpPr/>
      </xdr:nvSpPr>
      <xdr:spPr>
        <a:xfrm>
          <a:off x="13462000" y="27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72679</xdr:rowOff>
    </xdr:from>
    <xdr:ext cx="762000" cy="259045"/>
    <xdr:sp macro="" textlink="">
      <xdr:nvSpPr>
        <xdr:cNvPr id="471" name="テキスト ボックス 470"/>
        <xdr:cNvSpPr txBox="1"/>
      </xdr:nvSpPr>
      <xdr:spPr>
        <a:xfrm>
          <a:off x="13131800" y="281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組織の簡素化、業務の見直し、指定管理者制度導入などによる人件費削減（対平成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月１日現在）、給与制度改革等による給与費適正化等で人件費を抑制しており、類似団体平均よりも低い数値となっている。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今後も、簡素で効率的な組織体制の構築を図り、適正な定員管理に努めるとともに、国家公務員や民間企業の給与水準等を踏まえて人件費の適正化に努める。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24130</xdr:rowOff>
    </xdr:to>
    <xdr:cxnSp macro="">
      <xdr:nvCxnSpPr>
        <xdr:cNvPr id="64" name="直線コネクタ 63"/>
        <xdr:cNvCxnSpPr/>
      </xdr:nvCxnSpPr>
      <xdr:spPr>
        <a:xfrm flipV="1">
          <a:off x="3987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24130</xdr:rowOff>
    </xdr:to>
    <xdr:cxnSp macro="">
      <xdr:nvCxnSpPr>
        <xdr:cNvPr id="67" name="直線コネクタ 66"/>
        <xdr:cNvCxnSpPr/>
      </xdr:nvCxnSpPr>
      <xdr:spPr>
        <a:xfrm>
          <a:off x="3098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38</xdr:row>
      <xdr:rowOff>35560</xdr:rowOff>
    </xdr:to>
    <xdr:cxnSp macro="">
      <xdr:nvCxnSpPr>
        <xdr:cNvPr id="70" name="直線コネクタ 69"/>
        <xdr:cNvCxnSpPr/>
      </xdr:nvCxnSpPr>
      <xdr:spPr>
        <a:xfrm flipV="1">
          <a:off x="2209800" y="634949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35560</xdr:rowOff>
    </xdr:to>
    <xdr:cxnSp macro="">
      <xdr:nvCxnSpPr>
        <xdr:cNvPr id="73" name="直線コネクタ 72"/>
        <xdr:cNvCxnSpPr/>
      </xdr:nvCxnSpPr>
      <xdr:spPr>
        <a:xfrm>
          <a:off x="1320800" y="65140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90" name="テキスト ボックス 89"/>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従前より徹底した歳出削減を実施してきたところであるが、建築資材の高騰や物価、労務単価の上昇等の影響により委託料が増加傾向にある。</a:t>
          </a:r>
        </a:p>
        <a:p>
          <a:r>
            <a:rPr kumimoji="1" lang="ja-JP" altLang="en-US" sz="1300">
              <a:latin typeface="ＭＳ Ｐゴシック" panose="020B0600070205080204" pitchFamily="50" charset="-128"/>
              <a:ea typeface="ＭＳ Ｐゴシック" panose="020B0600070205080204" pitchFamily="50" charset="-128"/>
            </a:rPr>
            <a:t>　今後もこの傾向は続くと考えられるため、引き続き歳出削減を徹底する。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48079</xdr:rowOff>
    </xdr:to>
    <xdr:cxnSp macro="">
      <xdr:nvCxnSpPr>
        <xdr:cNvPr id="127" name="直線コネクタ 126"/>
        <xdr:cNvCxnSpPr/>
      </xdr:nvCxnSpPr>
      <xdr:spPr>
        <a:xfrm>
          <a:off x="15671800" y="29409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17</xdr:row>
      <xdr:rowOff>26307</xdr:rowOff>
    </xdr:to>
    <xdr:cxnSp macro="">
      <xdr:nvCxnSpPr>
        <xdr:cNvPr id="130" name="直線コネクタ 129"/>
        <xdr:cNvCxnSpPr/>
      </xdr:nvCxnSpPr>
      <xdr:spPr>
        <a:xfrm>
          <a:off x="14782800" y="2712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88900</xdr:rowOff>
    </xdr:to>
    <xdr:cxnSp macro="">
      <xdr:nvCxnSpPr>
        <xdr:cNvPr id="133" name="直線コネクタ 132"/>
        <xdr:cNvCxnSpPr/>
      </xdr:nvCxnSpPr>
      <xdr:spPr>
        <a:xfrm flipV="1">
          <a:off x="13893800" y="2712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26307</xdr:rowOff>
    </xdr:to>
    <xdr:cxnSp macro="">
      <xdr:nvCxnSpPr>
        <xdr:cNvPr id="136" name="直線コネクタ 135"/>
        <xdr:cNvCxnSpPr/>
      </xdr:nvCxnSpPr>
      <xdr:spPr>
        <a:xfrm flipV="1">
          <a:off x="13004800" y="2832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6" name="楕円 145"/>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13806</xdr:rowOff>
    </xdr:from>
    <xdr:ext cx="762000" cy="259045"/>
    <xdr:sp macro="" textlink="">
      <xdr:nvSpPr>
        <xdr:cNvPr id="147" name="物件費該当値テキスト"/>
        <xdr:cNvSpPr txBox="1"/>
      </xdr:nvSpPr>
      <xdr:spPr>
        <a:xfrm>
          <a:off x="165989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49" name="テキスト ボックス 148"/>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0" name="楕円 149"/>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1" name="テキスト ボックス 150"/>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55" name="テキスト ボックス 154"/>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幼児教育の無償化による教育保育施設等給付費や、障がいサービスの利用増による自立支援給付費等が増加しており、全国的な増加傾向は今後も続くと見込まれる。</a:t>
          </a:r>
        </a:p>
        <a:p>
          <a:r>
            <a:rPr kumimoji="1" lang="ja-JP" altLang="en-US" sz="1300">
              <a:latin typeface="ＭＳ Ｐゴシック" panose="020B0600070205080204" pitchFamily="50" charset="-128"/>
              <a:ea typeface="ＭＳ Ｐゴシック" panose="020B0600070205080204" pitchFamily="50" charset="-128"/>
            </a:rPr>
            <a:t>　健康都市宣言に基づく健康寿命の延伸のための各種施策（成人検診・国保特定健診の受診勧奨や、介護予防、健康づくり事業等）に取り組み、社会保障関係経費の急激な増加の抑制に努める。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xdr:rowOff>
    </xdr:from>
    <xdr:to>
      <xdr:col>24</xdr:col>
      <xdr:colOff>25400</xdr:colOff>
      <xdr:row>57</xdr:row>
      <xdr:rowOff>46990</xdr:rowOff>
    </xdr:to>
    <xdr:cxnSp macro="">
      <xdr:nvCxnSpPr>
        <xdr:cNvPr id="188" name="直線コネクタ 187"/>
        <xdr:cNvCxnSpPr/>
      </xdr:nvCxnSpPr>
      <xdr:spPr>
        <a:xfrm>
          <a:off x="3987800" y="9789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134620</xdr:rowOff>
    </xdr:from>
    <xdr:to>
      <xdr:col>19</xdr:col>
      <xdr:colOff>187325</xdr:colOff>
      <xdr:row>57</xdr:row>
      <xdr:rowOff>16510</xdr:rowOff>
    </xdr:to>
    <xdr:cxnSp macro="">
      <xdr:nvCxnSpPr>
        <xdr:cNvPr id="191" name="直線コネクタ 190"/>
        <xdr:cNvCxnSpPr/>
      </xdr:nvCxnSpPr>
      <xdr:spPr>
        <a:xfrm>
          <a:off x="3098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134620</xdr:rowOff>
    </xdr:from>
    <xdr:to>
      <xdr:col>15</xdr:col>
      <xdr:colOff>98425</xdr:colOff>
      <xdr:row>56</xdr:row>
      <xdr:rowOff>165100</xdr:rowOff>
    </xdr:to>
    <xdr:cxnSp macro="">
      <xdr:nvCxnSpPr>
        <xdr:cNvPr id="194" name="直線コネクタ 193"/>
        <xdr:cNvCxnSpPr/>
      </xdr:nvCxnSpPr>
      <xdr:spPr>
        <a:xfrm flipV="1">
          <a:off x="2209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7" name="直線コネクタ 196"/>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7" name="楕円 206"/>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12717</xdr:rowOff>
    </xdr:from>
    <xdr:ext cx="762000" cy="259045"/>
    <xdr:sp macro="" textlink="">
      <xdr:nvSpPr>
        <xdr:cNvPr id="208" name="扶助費該当値テキスト"/>
        <xdr:cNvSpPr txBox="1"/>
      </xdr:nvSpPr>
      <xdr:spPr>
        <a:xfrm>
          <a:off x="4914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macro="" textlink="">
      <xdr:nvSpPr>
        <xdr:cNvPr id="209" name="楕円 208"/>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macro="" textlink="">
      <xdr:nvSpPr>
        <xdr:cNvPr id="210" name="テキスト ボックス 209"/>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83820</xdr:rowOff>
    </xdr:from>
    <xdr:to>
      <xdr:col>15</xdr:col>
      <xdr:colOff>149225</xdr:colOff>
      <xdr:row>57</xdr:row>
      <xdr:rowOff>13970</xdr:rowOff>
    </xdr:to>
    <xdr:sp macro="" textlink="">
      <xdr:nvSpPr>
        <xdr:cNvPr id="211" name="楕円 210"/>
        <xdr:cNvSpPr/>
      </xdr:nvSpPr>
      <xdr:spPr>
        <a:xfrm>
          <a:off x="3048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24147</xdr:rowOff>
    </xdr:from>
    <xdr:ext cx="762000" cy="259045"/>
    <xdr:sp macro="" textlink="">
      <xdr:nvSpPr>
        <xdr:cNvPr id="212" name="テキスト ボックス 211"/>
        <xdr:cNvSpPr txBox="1"/>
      </xdr:nvSpPr>
      <xdr:spPr>
        <a:xfrm>
          <a:off x="2717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維持補修費のうち、除排雪経費が大きな割合を占めるため、類似団体数値に比べ高い傾向にある。</a:t>
          </a:r>
        </a:p>
        <a:p>
          <a:r>
            <a:rPr kumimoji="1" lang="ja-JP" altLang="en-US" sz="1300">
              <a:latin typeface="ＭＳ Ｐゴシック" panose="020B0600070205080204" pitchFamily="50" charset="-128"/>
              <a:ea typeface="ＭＳ Ｐゴシック" panose="020B0600070205080204" pitchFamily="50" charset="-128"/>
            </a:rPr>
            <a:t>　今後は老朽化した施設の修繕費等の増加が見込まれるが、公共施設の統廃合等によりコストの低減を図っていく。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99785</xdr:rowOff>
    </xdr:from>
    <xdr:to>
      <xdr:col>82</xdr:col>
      <xdr:colOff>107950</xdr:colOff>
      <xdr:row>61</xdr:row>
      <xdr:rowOff>58965</xdr:rowOff>
    </xdr:to>
    <xdr:cxnSp macro="">
      <xdr:nvCxnSpPr>
        <xdr:cNvPr id="251" name="直線コネクタ 250"/>
        <xdr:cNvCxnSpPr/>
      </xdr:nvCxnSpPr>
      <xdr:spPr>
        <a:xfrm>
          <a:off x="15671800" y="103867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99785</xdr:rowOff>
    </xdr:from>
    <xdr:to>
      <xdr:col>78</xdr:col>
      <xdr:colOff>69850</xdr:colOff>
      <xdr:row>61</xdr:row>
      <xdr:rowOff>4535</xdr:rowOff>
    </xdr:to>
    <xdr:cxnSp macro="">
      <xdr:nvCxnSpPr>
        <xdr:cNvPr id="254" name="直線コネクタ 253"/>
        <xdr:cNvCxnSpPr/>
      </xdr:nvCxnSpPr>
      <xdr:spPr>
        <a:xfrm flipV="1">
          <a:off x="14782800" y="10386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4535</xdr:rowOff>
    </xdr:from>
    <xdr:to>
      <xdr:col>73</xdr:col>
      <xdr:colOff>180975</xdr:colOff>
      <xdr:row>61</xdr:row>
      <xdr:rowOff>4535</xdr:rowOff>
    </xdr:to>
    <xdr:cxnSp macro="">
      <xdr:nvCxnSpPr>
        <xdr:cNvPr id="257" name="直線コネクタ 256"/>
        <xdr:cNvCxnSpPr/>
      </xdr:nvCxnSpPr>
      <xdr:spPr>
        <a:xfrm>
          <a:off x="13893800" y="10462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61</xdr:row>
      <xdr:rowOff>4535</xdr:rowOff>
    </xdr:to>
    <xdr:cxnSp macro="">
      <xdr:nvCxnSpPr>
        <xdr:cNvPr id="260" name="直線コネクタ 259"/>
        <xdr:cNvCxnSpPr/>
      </xdr:nvCxnSpPr>
      <xdr:spPr>
        <a:xfrm>
          <a:off x="13004800" y="10354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8165</xdr:rowOff>
    </xdr:from>
    <xdr:to>
      <xdr:col>82</xdr:col>
      <xdr:colOff>158750</xdr:colOff>
      <xdr:row>61</xdr:row>
      <xdr:rowOff>109765</xdr:rowOff>
    </xdr:to>
    <xdr:sp macro="" textlink="">
      <xdr:nvSpPr>
        <xdr:cNvPr id="270" name="楕円 269"/>
        <xdr:cNvSpPr/>
      </xdr:nvSpPr>
      <xdr:spPr>
        <a:xfrm>
          <a:off x="164592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88192</xdr:rowOff>
    </xdr:from>
    <xdr:ext cx="762000" cy="259045"/>
    <xdr:sp macro="" textlink="">
      <xdr:nvSpPr>
        <xdr:cNvPr id="271" name="その他該当値テキスト"/>
        <xdr:cNvSpPr txBox="1"/>
      </xdr:nvSpPr>
      <xdr:spPr>
        <a:xfrm>
          <a:off x="165989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2" name="楕円 271"/>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3" name="テキスト ボックス 272"/>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4" name="楕円 273"/>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5" name="テキスト ボックス 274"/>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76" name="楕円 275"/>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77" name="テキスト ボックス 276"/>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8" name="楕円 277"/>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9" name="テキスト ボックス 278"/>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新型コロナウイルス感染症対策及び物価高騰対策関連経費を除いた補助費等の</a:t>
          </a:r>
          <a:r>
            <a:rPr kumimoji="1" lang="en-US" altLang="ja-JP" sz="1300">
              <a:latin typeface="ＭＳ Ｐゴシック" panose="020B0600070205080204" pitchFamily="50" charset="-128"/>
              <a:ea typeface="ＭＳ Ｐゴシック" panose="020B0600070205080204" pitchFamily="50" charset="-128"/>
            </a:rPr>
            <a:t>56.8</a:t>
          </a:r>
          <a:r>
            <a:rPr kumimoji="1" lang="ja-JP" altLang="en-US" sz="1300">
              <a:latin typeface="ＭＳ Ｐゴシック" panose="020B0600070205080204" pitchFamily="50" charset="-128"/>
              <a:ea typeface="ＭＳ Ｐゴシック" panose="020B0600070205080204" pitchFamily="50" charset="-128"/>
            </a:rPr>
            <a:t>％を占める病院・上下水道への補助については、下水道事業債の償還減などにより、今後減少していく見込みである。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53848</xdr:rowOff>
    </xdr:to>
    <xdr:cxnSp macro="">
      <xdr:nvCxnSpPr>
        <xdr:cNvPr id="310" name="直線コネクタ 309"/>
        <xdr:cNvCxnSpPr/>
      </xdr:nvCxnSpPr>
      <xdr:spPr>
        <a:xfrm>
          <a:off x="15671800" y="5864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35560</xdr:rowOff>
    </xdr:to>
    <xdr:cxnSp macro="">
      <xdr:nvCxnSpPr>
        <xdr:cNvPr id="313" name="直線コネクタ 312"/>
        <xdr:cNvCxnSpPr/>
      </xdr:nvCxnSpPr>
      <xdr:spPr>
        <a:xfrm>
          <a:off x="14782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53848</xdr:rowOff>
    </xdr:to>
    <xdr:cxnSp macro="">
      <xdr:nvCxnSpPr>
        <xdr:cNvPr id="316" name="直線コネクタ 315"/>
        <xdr:cNvCxnSpPr/>
      </xdr:nvCxnSpPr>
      <xdr:spPr>
        <a:xfrm flipV="1">
          <a:off x="13893800" y="58465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136144</xdr:rowOff>
    </xdr:to>
    <xdr:cxnSp macro="">
      <xdr:nvCxnSpPr>
        <xdr:cNvPr id="319" name="直線コネクタ 318"/>
        <xdr:cNvCxnSpPr/>
      </xdr:nvCxnSpPr>
      <xdr:spPr>
        <a:xfrm flipV="1">
          <a:off x="13004800" y="58831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9" name="楕円 328"/>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30" name="補助費等該当値テキスト"/>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1" name="楕円 330"/>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2" name="テキスト ボックス 331"/>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137922</xdr:rowOff>
    </xdr:from>
    <xdr:to>
      <xdr:col>74</xdr:col>
      <xdr:colOff>31750</xdr:colOff>
      <xdr:row>34</xdr:row>
      <xdr:rowOff>68072</xdr:rowOff>
    </xdr:to>
    <xdr:sp macro="" textlink="">
      <xdr:nvSpPr>
        <xdr:cNvPr id="333" name="楕円 332"/>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78249</xdr:rowOff>
    </xdr:from>
    <xdr:ext cx="762000" cy="259045"/>
    <xdr:sp macro="" textlink="">
      <xdr:nvSpPr>
        <xdr:cNvPr id="334" name="テキスト ボックス 333"/>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35" name="楕円 334"/>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6" name="テキスト ボックス 335"/>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7" name="楕円 336"/>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8" name="テキスト ボックス 337"/>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道路等に係る起債の償還終了に伴う公債費の減少や普通交付税の増等に伴う経常一般財源の増加のため数値は改善傾向にある。</a:t>
          </a:r>
        </a:p>
        <a:p>
          <a:r>
            <a:rPr kumimoji="1" lang="ja-JP" altLang="en-US" sz="1300">
              <a:latin typeface="ＭＳ Ｐゴシック" panose="020B0600070205080204" pitchFamily="50" charset="-128"/>
              <a:ea typeface="ＭＳ Ｐゴシック" panose="020B0600070205080204" pitchFamily="50" charset="-128"/>
            </a:rPr>
            <a:t>　今後、地方債の償還完了に伴い、既発分の元利償還金は減少する見込みである一方、老朽化の進む公共施設の改修等に伴う起債の償還増が見込まれるため、引き続き適正な償還計画のもとで数値の改善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71" name="直線コネクタ 370"/>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4" name="直線コネクタ 373"/>
        <xdr:cNvCxnSpPr/>
      </xdr:nvCxnSpPr>
      <xdr:spPr>
        <a:xfrm flipV="1">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134620</xdr:rowOff>
    </xdr:to>
    <xdr:cxnSp macro="">
      <xdr:nvCxnSpPr>
        <xdr:cNvPr id="377" name="直線コネクタ 376"/>
        <xdr:cNvCxnSpPr/>
      </xdr:nvCxnSpPr>
      <xdr:spPr>
        <a:xfrm flipV="1">
          <a:off x="2209800" y="13088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157480</xdr:rowOff>
    </xdr:to>
    <xdr:cxnSp macro="">
      <xdr:nvCxnSpPr>
        <xdr:cNvPr id="380" name="直線コネクタ 379"/>
        <xdr:cNvCxnSpPr/>
      </xdr:nvCxnSpPr>
      <xdr:spPr>
        <a:xfrm flipV="1">
          <a:off x="1320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0" name="楕円 389"/>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1"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2" name="楕円 391"/>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3" name="テキスト ボックス 392"/>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4" name="楕円 393"/>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5" name="テキスト ボックス 394"/>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6" name="楕円 395"/>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7" name="テキスト ボックス 396"/>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8" name="楕円 397"/>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9" name="テキスト ボックス 398"/>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全体的に類似団体と同水準で推移している。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今後も各種経費の見直しにより財政の弾力性確保に努める。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77</xdr:row>
      <xdr:rowOff>1270</xdr:rowOff>
    </xdr:to>
    <xdr:cxnSp macro="">
      <xdr:nvCxnSpPr>
        <xdr:cNvPr id="432" name="直線コネクタ 431"/>
        <xdr:cNvCxnSpPr/>
      </xdr:nvCxnSpPr>
      <xdr:spPr>
        <a:xfrm>
          <a:off x="15671800" y="130733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43180</xdr:rowOff>
    </xdr:to>
    <xdr:cxnSp macro="">
      <xdr:nvCxnSpPr>
        <xdr:cNvPr id="435" name="直線コネクタ 434"/>
        <xdr:cNvCxnSpPr/>
      </xdr:nvCxnSpPr>
      <xdr:spPr>
        <a:xfrm>
          <a:off x="14782800" y="128828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165100</xdr:rowOff>
    </xdr:to>
    <xdr:cxnSp macro="">
      <xdr:nvCxnSpPr>
        <xdr:cNvPr id="438" name="直線コネクタ 437"/>
        <xdr:cNvCxnSpPr/>
      </xdr:nvCxnSpPr>
      <xdr:spPr>
        <a:xfrm flipV="1">
          <a:off x="13893800" y="128828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107950</xdr:rowOff>
    </xdr:to>
    <xdr:cxnSp macro="">
      <xdr:nvCxnSpPr>
        <xdr:cNvPr id="441" name="直線コネクタ 440"/>
        <xdr:cNvCxnSpPr/>
      </xdr:nvCxnSpPr>
      <xdr:spPr>
        <a:xfrm flipV="1">
          <a:off x="13004800" y="1319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1" name="楕円 450"/>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2"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3" name="楕円 452"/>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54" name="テキスト ボックス 453"/>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5" name="楕円 454"/>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6" name="テキスト ボックス 455"/>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7" name="楕円 456"/>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8" name="テキスト ボックス 457"/>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9" name="楕円 458"/>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60" name="テキスト ボックス 459"/>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43889</xdr:rowOff>
    </xdr:from>
    <xdr:to>
      <xdr:col>29</xdr:col>
      <xdr:colOff>127000</xdr:colOff>
      <xdr:row>17</xdr:row>
      <xdr:rowOff>95484</xdr:rowOff>
    </xdr:to>
    <xdr:cxnSp macro="">
      <xdr:nvCxnSpPr>
        <xdr:cNvPr id="48" name="直線コネクタ 47"/>
        <xdr:cNvCxnSpPr/>
      </xdr:nvCxnSpPr>
      <xdr:spPr bwMode="auto">
        <a:xfrm flipV="1">
          <a:off x="5003800" y="3006164"/>
          <a:ext cx="647700" cy="51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95484</xdr:rowOff>
    </xdr:from>
    <xdr:to>
      <xdr:col>26</xdr:col>
      <xdr:colOff>50800</xdr:colOff>
      <xdr:row>17</xdr:row>
      <xdr:rowOff>109177</xdr:rowOff>
    </xdr:to>
    <xdr:cxnSp macro="">
      <xdr:nvCxnSpPr>
        <xdr:cNvPr id="51" name="直線コネクタ 50"/>
        <xdr:cNvCxnSpPr/>
      </xdr:nvCxnSpPr>
      <xdr:spPr bwMode="auto">
        <a:xfrm flipV="1">
          <a:off x="4305300" y="3057759"/>
          <a:ext cx="698500" cy="13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109177</xdr:rowOff>
    </xdr:from>
    <xdr:to>
      <xdr:col>22</xdr:col>
      <xdr:colOff>114300</xdr:colOff>
      <xdr:row>17</xdr:row>
      <xdr:rowOff>120996</xdr:rowOff>
    </xdr:to>
    <xdr:cxnSp macro="">
      <xdr:nvCxnSpPr>
        <xdr:cNvPr id="54" name="直線コネクタ 53"/>
        <xdr:cNvCxnSpPr/>
      </xdr:nvCxnSpPr>
      <xdr:spPr bwMode="auto">
        <a:xfrm flipV="1">
          <a:off x="3606800" y="3071452"/>
          <a:ext cx="698500" cy="11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120996</xdr:rowOff>
    </xdr:from>
    <xdr:to>
      <xdr:col>18</xdr:col>
      <xdr:colOff>177800</xdr:colOff>
      <xdr:row>17</xdr:row>
      <xdr:rowOff>138369</xdr:rowOff>
    </xdr:to>
    <xdr:cxnSp macro="">
      <xdr:nvCxnSpPr>
        <xdr:cNvPr id="57" name="直線コネクタ 56"/>
        <xdr:cNvCxnSpPr/>
      </xdr:nvCxnSpPr>
      <xdr:spPr bwMode="auto">
        <a:xfrm flipV="1">
          <a:off x="2908300" y="3083271"/>
          <a:ext cx="698500" cy="1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164539</xdr:rowOff>
    </xdr:from>
    <xdr:to>
      <xdr:col>29</xdr:col>
      <xdr:colOff>177800</xdr:colOff>
      <xdr:row>17</xdr:row>
      <xdr:rowOff>94689</xdr:rowOff>
    </xdr:to>
    <xdr:sp macro="" textlink="">
      <xdr:nvSpPr>
        <xdr:cNvPr id="67" name="楕円 66"/>
        <xdr:cNvSpPr/>
      </xdr:nvSpPr>
      <xdr:spPr bwMode="auto">
        <a:xfrm>
          <a:off x="5600700" y="295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136616</xdr:rowOff>
    </xdr:from>
    <xdr:ext cx="762000" cy="259045"/>
    <xdr:sp macro="" textlink="">
      <xdr:nvSpPr>
        <xdr:cNvPr id="68" name="人口1人当たり決算額の推移該当値テキスト130"/>
        <xdr:cNvSpPr txBox="1"/>
      </xdr:nvSpPr>
      <xdr:spPr>
        <a:xfrm>
          <a:off x="5740400" y="292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44684</xdr:rowOff>
    </xdr:from>
    <xdr:to>
      <xdr:col>26</xdr:col>
      <xdr:colOff>101600</xdr:colOff>
      <xdr:row>17</xdr:row>
      <xdr:rowOff>146284</xdr:rowOff>
    </xdr:to>
    <xdr:sp macro="" textlink="">
      <xdr:nvSpPr>
        <xdr:cNvPr id="69" name="楕円 68"/>
        <xdr:cNvSpPr/>
      </xdr:nvSpPr>
      <xdr:spPr bwMode="auto">
        <a:xfrm>
          <a:off x="4953000" y="300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131061</xdr:rowOff>
    </xdr:from>
    <xdr:ext cx="736600" cy="259045"/>
    <xdr:sp macro="" textlink="">
      <xdr:nvSpPr>
        <xdr:cNvPr id="70" name="テキスト ボックス 69"/>
        <xdr:cNvSpPr txBox="1"/>
      </xdr:nvSpPr>
      <xdr:spPr>
        <a:xfrm>
          <a:off x="4622800" y="3093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58377</xdr:rowOff>
    </xdr:from>
    <xdr:to>
      <xdr:col>22</xdr:col>
      <xdr:colOff>165100</xdr:colOff>
      <xdr:row>17</xdr:row>
      <xdr:rowOff>159977</xdr:rowOff>
    </xdr:to>
    <xdr:sp macro="" textlink="">
      <xdr:nvSpPr>
        <xdr:cNvPr id="71" name="楕円 70"/>
        <xdr:cNvSpPr/>
      </xdr:nvSpPr>
      <xdr:spPr bwMode="auto">
        <a:xfrm>
          <a:off x="4254500" y="302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144754</xdr:rowOff>
    </xdr:from>
    <xdr:ext cx="762000" cy="259045"/>
    <xdr:sp macro="" textlink="">
      <xdr:nvSpPr>
        <xdr:cNvPr id="72" name="テキスト ボックス 71"/>
        <xdr:cNvSpPr txBox="1"/>
      </xdr:nvSpPr>
      <xdr:spPr>
        <a:xfrm>
          <a:off x="3924300" y="310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70196</xdr:rowOff>
    </xdr:from>
    <xdr:to>
      <xdr:col>19</xdr:col>
      <xdr:colOff>38100</xdr:colOff>
      <xdr:row>18</xdr:row>
      <xdr:rowOff>346</xdr:rowOff>
    </xdr:to>
    <xdr:sp macro="" textlink="">
      <xdr:nvSpPr>
        <xdr:cNvPr id="73" name="楕円 72"/>
        <xdr:cNvSpPr/>
      </xdr:nvSpPr>
      <xdr:spPr bwMode="auto">
        <a:xfrm>
          <a:off x="3556000" y="3032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156573</xdr:rowOff>
    </xdr:from>
    <xdr:ext cx="762000" cy="259045"/>
    <xdr:sp macro="" textlink="">
      <xdr:nvSpPr>
        <xdr:cNvPr id="74" name="テキスト ボックス 73"/>
        <xdr:cNvSpPr txBox="1"/>
      </xdr:nvSpPr>
      <xdr:spPr>
        <a:xfrm>
          <a:off x="3225800" y="311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87569</xdr:rowOff>
    </xdr:from>
    <xdr:to>
      <xdr:col>15</xdr:col>
      <xdr:colOff>101600</xdr:colOff>
      <xdr:row>18</xdr:row>
      <xdr:rowOff>17719</xdr:rowOff>
    </xdr:to>
    <xdr:sp macro="" textlink="">
      <xdr:nvSpPr>
        <xdr:cNvPr id="75" name="楕円 74"/>
        <xdr:cNvSpPr/>
      </xdr:nvSpPr>
      <xdr:spPr bwMode="auto">
        <a:xfrm>
          <a:off x="2857500" y="304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2496</xdr:rowOff>
    </xdr:from>
    <xdr:ext cx="762000" cy="259045"/>
    <xdr:sp macro="" textlink="">
      <xdr:nvSpPr>
        <xdr:cNvPr id="76" name="テキスト ボックス 75"/>
        <xdr:cNvSpPr txBox="1"/>
      </xdr:nvSpPr>
      <xdr:spPr>
        <a:xfrm>
          <a:off x="2527300" y="313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200571</xdr:rowOff>
    </xdr:from>
    <xdr:to>
      <xdr:col>29</xdr:col>
      <xdr:colOff>127000</xdr:colOff>
      <xdr:row>35</xdr:row>
      <xdr:rowOff>212420</xdr:rowOff>
    </xdr:to>
    <xdr:cxnSp macro="">
      <xdr:nvCxnSpPr>
        <xdr:cNvPr id="109" name="直線コネクタ 108"/>
        <xdr:cNvCxnSpPr/>
      </xdr:nvCxnSpPr>
      <xdr:spPr bwMode="auto">
        <a:xfrm flipV="1">
          <a:off x="5003800" y="6810921"/>
          <a:ext cx="647700" cy="11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148565</xdr:rowOff>
    </xdr:from>
    <xdr:to>
      <xdr:col>26</xdr:col>
      <xdr:colOff>50800</xdr:colOff>
      <xdr:row>35</xdr:row>
      <xdr:rowOff>212420</xdr:rowOff>
    </xdr:to>
    <xdr:cxnSp macro="">
      <xdr:nvCxnSpPr>
        <xdr:cNvPr id="112" name="直線コネクタ 111"/>
        <xdr:cNvCxnSpPr/>
      </xdr:nvCxnSpPr>
      <xdr:spPr bwMode="auto">
        <a:xfrm>
          <a:off x="4305300" y="6758915"/>
          <a:ext cx="698500" cy="63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148565</xdr:rowOff>
    </xdr:from>
    <xdr:to>
      <xdr:col>22</xdr:col>
      <xdr:colOff>114300</xdr:colOff>
      <xdr:row>35</xdr:row>
      <xdr:rowOff>174320</xdr:rowOff>
    </xdr:to>
    <xdr:cxnSp macro="">
      <xdr:nvCxnSpPr>
        <xdr:cNvPr id="115" name="直線コネクタ 114"/>
        <xdr:cNvCxnSpPr/>
      </xdr:nvCxnSpPr>
      <xdr:spPr bwMode="auto">
        <a:xfrm flipV="1">
          <a:off x="3606800" y="6758915"/>
          <a:ext cx="698500" cy="2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142316</xdr:rowOff>
    </xdr:from>
    <xdr:to>
      <xdr:col>18</xdr:col>
      <xdr:colOff>177800</xdr:colOff>
      <xdr:row>35</xdr:row>
      <xdr:rowOff>174320</xdr:rowOff>
    </xdr:to>
    <xdr:cxnSp macro="">
      <xdr:nvCxnSpPr>
        <xdr:cNvPr id="118" name="直線コネクタ 117"/>
        <xdr:cNvCxnSpPr/>
      </xdr:nvCxnSpPr>
      <xdr:spPr bwMode="auto">
        <a:xfrm>
          <a:off x="2908300" y="6752666"/>
          <a:ext cx="6985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149771</xdr:rowOff>
    </xdr:from>
    <xdr:to>
      <xdr:col>29</xdr:col>
      <xdr:colOff>177800</xdr:colOff>
      <xdr:row>35</xdr:row>
      <xdr:rowOff>251371</xdr:rowOff>
    </xdr:to>
    <xdr:sp macro="" textlink="">
      <xdr:nvSpPr>
        <xdr:cNvPr id="128" name="楕円 127"/>
        <xdr:cNvSpPr/>
      </xdr:nvSpPr>
      <xdr:spPr bwMode="auto">
        <a:xfrm>
          <a:off x="5600700" y="676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121848</xdr:rowOff>
    </xdr:from>
    <xdr:ext cx="762000" cy="259045"/>
    <xdr:sp macro="" textlink="">
      <xdr:nvSpPr>
        <xdr:cNvPr id="129" name="人口1人当たり決算額の推移該当値テキスト445"/>
        <xdr:cNvSpPr txBox="1"/>
      </xdr:nvSpPr>
      <xdr:spPr>
        <a:xfrm>
          <a:off x="5740400" y="673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161620</xdr:rowOff>
    </xdr:from>
    <xdr:to>
      <xdr:col>26</xdr:col>
      <xdr:colOff>101600</xdr:colOff>
      <xdr:row>35</xdr:row>
      <xdr:rowOff>263220</xdr:rowOff>
    </xdr:to>
    <xdr:sp macro="" textlink="">
      <xdr:nvSpPr>
        <xdr:cNvPr id="130" name="楕円 129"/>
        <xdr:cNvSpPr/>
      </xdr:nvSpPr>
      <xdr:spPr bwMode="auto">
        <a:xfrm>
          <a:off x="4953000" y="6771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247997</xdr:rowOff>
    </xdr:from>
    <xdr:ext cx="736600" cy="259045"/>
    <xdr:sp macro="" textlink="">
      <xdr:nvSpPr>
        <xdr:cNvPr id="131" name="テキスト ボックス 130"/>
        <xdr:cNvSpPr txBox="1"/>
      </xdr:nvSpPr>
      <xdr:spPr>
        <a:xfrm>
          <a:off x="4622800" y="6858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97765</xdr:rowOff>
    </xdr:from>
    <xdr:to>
      <xdr:col>22</xdr:col>
      <xdr:colOff>165100</xdr:colOff>
      <xdr:row>35</xdr:row>
      <xdr:rowOff>199365</xdr:rowOff>
    </xdr:to>
    <xdr:sp macro="" textlink="">
      <xdr:nvSpPr>
        <xdr:cNvPr id="132" name="楕円 131"/>
        <xdr:cNvSpPr/>
      </xdr:nvSpPr>
      <xdr:spPr bwMode="auto">
        <a:xfrm>
          <a:off x="4254500" y="670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209542</xdr:rowOff>
    </xdr:from>
    <xdr:ext cx="762000" cy="259045"/>
    <xdr:sp macro="" textlink="">
      <xdr:nvSpPr>
        <xdr:cNvPr id="133" name="テキスト ボックス 132"/>
        <xdr:cNvSpPr txBox="1"/>
      </xdr:nvSpPr>
      <xdr:spPr>
        <a:xfrm>
          <a:off x="3924300" y="647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123520</xdr:rowOff>
    </xdr:from>
    <xdr:to>
      <xdr:col>19</xdr:col>
      <xdr:colOff>38100</xdr:colOff>
      <xdr:row>35</xdr:row>
      <xdr:rowOff>225120</xdr:rowOff>
    </xdr:to>
    <xdr:sp macro="" textlink="">
      <xdr:nvSpPr>
        <xdr:cNvPr id="134" name="楕円 133"/>
        <xdr:cNvSpPr/>
      </xdr:nvSpPr>
      <xdr:spPr bwMode="auto">
        <a:xfrm>
          <a:off x="35560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235297</xdr:rowOff>
    </xdr:from>
    <xdr:ext cx="762000" cy="259045"/>
    <xdr:sp macro="" textlink="">
      <xdr:nvSpPr>
        <xdr:cNvPr id="135" name="テキスト ボックス 134"/>
        <xdr:cNvSpPr txBox="1"/>
      </xdr:nvSpPr>
      <xdr:spPr>
        <a:xfrm>
          <a:off x="3225800" y="65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91516</xdr:rowOff>
    </xdr:from>
    <xdr:to>
      <xdr:col>15</xdr:col>
      <xdr:colOff>101600</xdr:colOff>
      <xdr:row>35</xdr:row>
      <xdr:rowOff>193116</xdr:rowOff>
    </xdr:to>
    <xdr:sp macro="" textlink="">
      <xdr:nvSpPr>
        <xdr:cNvPr id="136" name="楕円 135"/>
        <xdr:cNvSpPr/>
      </xdr:nvSpPr>
      <xdr:spPr bwMode="auto">
        <a:xfrm>
          <a:off x="2857500" y="67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203293</xdr:rowOff>
    </xdr:from>
    <xdr:ext cx="762000" cy="259045"/>
    <xdr:sp macro="" textlink="">
      <xdr:nvSpPr>
        <xdr:cNvPr id="137" name="テキスト ボックス 136"/>
        <xdr:cNvSpPr txBox="1"/>
      </xdr:nvSpPr>
      <xdr:spPr>
        <a:xfrm>
          <a:off x="2527300" y="64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66799</xdr:rowOff>
    </xdr:from>
    <xdr:to>
      <xdr:col>24</xdr:col>
      <xdr:colOff>63500</xdr:colOff>
      <xdr:row>36</xdr:row>
      <xdr:rowOff>67805</xdr:rowOff>
    </xdr:to>
    <xdr:cxnSp macro="">
      <xdr:nvCxnSpPr>
        <xdr:cNvPr id="59" name="直線コネクタ 58"/>
        <xdr:cNvCxnSpPr/>
      </xdr:nvCxnSpPr>
      <xdr:spPr>
        <a:xfrm flipV="1">
          <a:off x="3797300" y="6238999"/>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67805</xdr:rowOff>
    </xdr:from>
    <xdr:to>
      <xdr:col>19</xdr:col>
      <xdr:colOff>177800</xdr:colOff>
      <xdr:row>36</xdr:row>
      <xdr:rowOff>83076</xdr:rowOff>
    </xdr:to>
    <xdr:cxnSp macro="">
      <xdr:nvCxnSpPr>
        <xdr:cNvPr id="62" name="直線コネクタ 61"/>
        <xdr:cNvCxnSpPr/>
      </xdr:nvCxnSpPr>
      <xdr:spPr>
        <a:xfrm flipV="1">
          <a:off x="2908300" y="6240005"/>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83076</xdr:rowOff>
    </xdr:from>
    <xdr:to>
      <xdr:col>15</xdr:col>
      <xdr:colOff>50800</xdr:colOff>
      <xdr:row>36</xdr:row>
      <xdr:rowOff>88288</xdr:rowOff>
    </xdr:to>
    <xdr:cxnSp macro="">
      <xdr:nvCxnSpPr>
        <xdr:cNvPr id="65" name="直線コネクタ 64"/>
        <xdr:cNvCxnSpPr/>
      </xdr:nvCxnSpPr>
      <xdr:spPr>
        <a:xfrm flipV="1">
          <a:off x="2019300" y="625527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88288</xdr:rowOff>
    </xdr:from>
    <xdr:to>
      <xdr:col>10</xdr:col>
      <xdr:colOff>114300</xdr:colOff>
      <xdr:row>36</xdr:row>
      <xdr:rowOff>120703</xdr:rowOff>
    </xdr:to>
    <xdr:cxnSp macro="">
      <xdr:nvCxnSpPr>
        <xdr:cNvPr id="68" name="直線コネクタ 67"/>
        <xdr:cNvCxnSpPr/>
      </xdr:nvCxnSpPr>
      <xdr:spPr>
        <a:xfrm flipV="1">
          <a:off x="1130300" y="6260488"/>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15999</xdr:rowOff>
    </xdr:from>
    <xdr:to>
      <xdr:col>24</xdr:col>
      <xdr:colOff>114300</xdr:colOff>
      <xdr:row>36</xdr:row>
      <xdr:rowOff>117599</xdr:rowOff>
    </xdr:to>
    <xdr:sp macro="" textlink="">
      <xdr:nvSpPr>
        <xdr:cNvPr id="78" name="楕円 77"/>
        <xdr:cNvSpPr/>
      </xdr:nvSpPr>
      <xdr:spPr>
        <a:xfrm>
          <a:off x="45847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165876</xdr:rowOff>
    </xdr:from>
    <xdr:ext cx="534377" cy="259045"/>
    <xdr:sp macro="" textlink="">
      <xdr:nvSpPr>
        <xdr:cNvPr id="79" name="人件費該当値テキスト"/>
        <xdr:cNvSpPr txBox="1"/>
      </xdr:nvSpPr>
      <xdr:spPr>
        <a:xfrm>
          <a:off x="4686300" y="61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17005</xdr:rowOff>
    </xdr:from>
    <xdr:to>
      <xdr:col>20</xdr:col>
      <xdr:colOff>38100</xdr:colOff>
      <xdr:row>36</xdr:row>
      <xdr:rowOff>118605</xdr:rowOff>
    </xdr:to>
    <xdr:sp macro="" textlink="">
      <xdr:nvSpPr>
        <xdr:cNvPr id="80" name="楕円 79"/>
        <xdr:cNvSpPr/>
      </xdr:nvSpPr>
      <xdr:spPr>
        <a:xfrm>
          <a:off x="3746500" y="61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109732</xdr:rowOff>
    </xdr:from>
    <xdr:ext cx="534377" cy="259045"/>
    <xdr:sp macro="" textlink="">
      <xdr:nvSpPr>
        <xdr:cNvPr id="81" name="テキスト ボックス 80"/>
        <xdr:cNvSpPr txBox="1"/>
      </xdr:nvSpPr>
      <xdr:spPr>
        <a:xfrm>
          <a:off x="3530111" y="62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32276</xdr:rowOff>
    </xdr:from>
    <xdr:to>
      <xdr:col>15</xdr:col>
      <xdr:colOff>101600</xdr:colOff>
      <xdr:row>36</xdr:row>
      <xdr:rowOff>133876</xdr:rowOff>
    </xdr:to>
    <xdr:sp macro="" textlink="">
      <xdr:nvSpPr>
        <xdr:cNvPr id="82" name="楕円 81"/>
        <xdr:cNvSpPr/>
      </xdr:nvSpPr>
      <xdr:spPr>
        <a:xfrm>
          <a:off x="2857500" y="62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125003</xdr:rowOff>
    </xdr:from>
    <xdr:ext cx="534377" cy="259045"/>
    <xdr:sp macro="" textlink="">
      <xdr:nvSpPr>
        <xdr:cNvPr id="83" name="テキスト ボックス 82"/>
        <xdr:cNvSpPr txBox="1"/>
      </xdr:nvSpPr>
      <xdr:spPr>
        <a:xfrm>
          <a:off x="2641111" y="62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37488</xdr:rowOff>
    </xdr:from>
    <xdr:to>
      <xdr:col>10</xdr:col>
      <xdr:colOff>165100</xdr:colOff>
      <xdr:row>36</xdr:row>
      <xdr:rowOff>139088</xdr:rowOff>
    </xdr:to>
    <xdr:sp macro="" textlink="">
      <xdr:nvSpPr>
        <xdr:cNvPr id="84" name="楕円 83"/>
        <xdr:cNvSpPr/>
      </xdr:nvSpPr>
      <xdr:spPr>
        <a:xfrm>
          <a:off x="1968500" y="62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130215</xdr:rowOff>
    </xdr:from>
    <xdr:ext cx="534377" cy="259045"/>
    <xdr:sp macro="" textlink="">
      <xdr:nvSpPr>
        <xdr:cNvPr id="85" name="テキスト ボックス 84"/>
        <xdr:cNvSpPr txBox="1"/>
      </xdr:nvSpPr>
      <xdr:spPr>
        <a:xfrm>
          <a:off x="1752111" y="63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69903</xdr:rowOff>
    </xdr:from>
    <xdr:to>
      <xdr:col>6</xdr:col>
      <xdr:colOff>38100</xdr:colOff>
      <xdr:row>37</xdr:row>
      <xdr:rowOff>53</xdr:rowOff>
    </xdr:to>
    <xdr:sp macro="" textlink="">
      <xdr:nvSpPr>
        <xdr:cNvPr id="86" name="楕円 85"/>
        <xdr:cNvSpPr/>
      </xdr:nvSpPr>
      <xdr:spPr>
        <a:xfrm>
          <a:off x="1079500" y="624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162630</xdr:rowOff>
    </xdr:from>
    <xdr:ext cx="534377" cy="259045"/>
    <xdr:sp macro="" textlink="">
      <xdr:nvSpPr>
        <xdr:cNvPr id="87" name="テキスト ボックス 86"/>
        <xdr:cNvSpPr txBox="1"/>
      </xdr:nvSpPr>
      <xdr:spPr>
        <a:xfrm>
          <a:off x="863111" y="63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116415</xdr:rowOff>
    </xdr:from>
    <xdr:to>
      <xdr:col>24</xdr:col>
      <xdr:colOff>63500</xdr:colOff>
      <xdr:row>57</xdr:row>
      <xdr:rowOff>75676</xdr:rowOff>
    </xdr:to>
    <xdr:cxnSp macro="">
      <xdr:nvCxnSpPr>
        <xdr:cNvPr id="119" name="直線コネクタ 118"/>
        <xdr:cNvCxnSpPr/>
      </xdr:nvCxnSpPr>
      <xdr:spPr>
        <a:xfrm>
          <a:off x="3797300" y="9717615"/>
          <a:ext cx="838200" cy="13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116415</xdr:rowOff>
    </xdr:from>
    <xdr:to>
      <xdr:col>19</xdr:col>
      <xdr:colOff>177800</xdr:colOff>
      <xdr:row>57</xdr:row>
      <xdr:rowOff>103255</xdr:rowOff>
    </xdr:to>
    <xdr:cxnSp macro="">
      <xdr:nvCxnSpPr>
        <xdr:cNvPr id="122" name="直線コネクタ 121"/>
        <xdr:cNvCxnSpPr/>
      </xdr:nvCxnSpPr>
      <xdr:spPr>
        <a:xfrm flipV="1">
          <a:off x="2908300" y="9717615"/>
          <a:ext cx="889000" cy="1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103255</xdr:rowOff>
    </xdr:from>
    <xdr:to>
      <xdr:col>15</xdr:col>
      <xdr:colOff>50800</xdr:colOff>
      <xdr:row>57</xdr:row>
      <xdr:rowOff>112023</xdr:rowOff>
    </xdr:to>
    <xdr:cxnSp macro="">
      <xdr:nvCxnSpPr>
        <xdr:cNvPr id="125" name="直線コネクタ 124"/>
        <xdr:cNvCxnSpPr/>
      </xdr:nvCxnSpPr>
      <xdr:spPr>
        <a:xfrm flipV="1">
          <a:off x="2019300" y="9875905"/>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112023</xdr:rowOff>
    </xdr:from>
    <xdr:to>
      <xdr:col>10</xdr:col>
      <xdr:colOff>114300</xdr:colOff>
      <xdr:row>58</xdr:row>
      <xdr:rowOff>125119</xdr:rowOff>
    </xdr:to>
    <xdr:cxnSp macro="">
      <xdr:nvCxnSpPr>
        <xdr:cNvPr id="128" name="直線コネクタ 127"/>
        <xdr:cNvCxnSpPr/>
      </xdr:nvCxnSpPr>
      <xdr:spPr>
        <a:xfrm flipV="1">
          <a:off x="1130300" y="9884673"/>
          <a:ext cx="889000" cy="18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24876</xdr:rowOff>
    </xdr:from>
    <xdr:to>
      <xdr:col>24</xdr:col>
      <xdr:colOff>114300</xdr:colOff>
      <xdr:row>57</xdr:row>
      <xdr:rowOff>126476</xdr:rowOff>
    </xdr:to>
    <xdr:sp macro="" textlink="">
      <xdr:nvSpPr>
        <xdr:cNvPr id="138" name="楕円 137"/>
        <xdr:cNvSpPr/>
      </xdr:nvSpPr>
      <xdr:spPr>
        <a:xfrm>
          <a:off x="4584700" y="97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3303</xdr:rowOff>
    </xdr:from>
    <xdr:ext cx="534377" cy="259045"/>
    <xdr:sp macro="" textlink="">
      <xdr:nvSpPr>
        <xdr:cNvPr id="139" name="物件費該当値テキスト"/>
        <xdr:cNvSpPr txBox="1"/>
      </xdr:nvSpPr>
      <xdr:spPr>
        <a:xfrm>
          <a:off x="4686300" y="977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65615</xdr:rowOff>
    </xdr:from>
    <xdr:to>
      <xdr:col>20</xdr:col>
      <xdr:colOff>38100</xdr:colOff>
      <xdr:row>56</xdr:row>
      <xdr:rowOff>167215</xdr:rowOff>
    </xdr:to>
    <xdr:sp macro="" textlink="">
      <xdr:nvSpPr>
        <xdr:cNvPr id="140" name="楕円 139"/>
        <xdr:cNvSpPr/>
      </xdr:nvSpPr>
      <xdr:spPr>
        <a:xfrm>
          <a:off x="3746500" y="96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12292</xdr:rowOff>
    </xdr:from>
    <xdr:ext cx="534377" cy="259045"/>
    <xdr:sp macro="" textlink="">
      <xdr:nvSpPr>
        <xdr:cNvPr id="141" name="テキスト ボックス 140"/>
        <xdr:cNvSpPr txBox="1"/>
      </xdr:nvSpPr>
      <xdr:spPr>
        <a:xfrm>
          <a:off x="3530111" y="94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52455</xdr:rowOff>
    </xdr:from>
    <xdr:to>
      <xdr:col>15</xdr:col>
      <xdr:colOff>101600</xdr:colOff>
      <xdr:row>57</xdr:row>
      <xdr:rowOff>154055</xdr:rowOff>
    </xdr:to>
    <xdr:sp macro="" textlink="">
      <xdr:nvSpPr>
        <xdr:cNvPr id="142" name="楕円 141"/>
        <xdr:cNvSpPr/>
      </xdr:nvSpPr>
      <xdr:spPr>
        <a:xfrm>
          <a:off x="2857500" y="98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145182</xdr:rowOff>
    </xdr:from>
    <xdr:ext cx="534377" cy="259045"/>
    <xdr:sp macro="" textlink="">
      <xdr:nvSpPr>
        <xdr:cNvPr id="143" name="テキスト ボックス 142"/>
        <xdr:cNvSpPr txBox="1"/>
      </xdr:nvSpPr>
      <xdr:spPr>
        <a:xfrm>
          <a:off x="2641111" y="991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61223</xdr:rowOff>
    </xdr:from>
    <xdr:to>
      <xdr:col>10</xdr:col>
      <xdr:colOff>165100</xdr:colOff>
      <xdr:row>57</xdr:row>
      <xdr:rowOff>162823</xdr:rowOff>
    </xdr:to>
    <xdr:sp macro="" textlink="">
      <xdr:nvSpPr>
        <xdr:cNvPr id="144" name="楕円 143"/>
        <xdr:cNvSpPr/>
      </xdr:nvSpPr>
      <xdr:spPr>
        <a:xfrm>
          <a:off x="1968500" y="98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7900</xdr:rowOff>
    </xdr:from>
    <xdr:ext cx="534377" cy="259045"/>
    <xdr:sp macro="" textlink="">
      <xdr:nvSpPr>
        <xdr:cNvPr id="145" name="テキスト ボックス 144"/>
        <xdr:cNvSpPr txBox="1"/>
      </xdr:nvSpPr>
      <xdr:spPr>
        <a:xfrm>
          <a:off x="1752111" y="96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74319</xdr:rowOff>
    </xdr:from>
    <xdr:to>
      <xdr:col>6</xdr:col>
      <xdr:colOff>38100</xdr:colOff>
      <xdr:row>59</xdr:row>
      <xdr:rowOff>4469</xdr:rowOff>
    </xdr:to>
    <xdr:sp macro="" textlink="">
      <xdr:nvSpPr>
        <xdr:cNvPr id="146" name="楕円 145"/>
        <xdr:cNvSpPr/>
      </xdr:nvSpPr>
      <xdr:spPr>
        <a:xfrm>
          <a:off x="1079500" y="100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167046</xdr:rowOff>
    </xdr:from>
    <xdr:ext cx="534377" cy="259045"/>
    <xdr:sp macro="" textlink="">
      <xdr:nvSpPr>
        <xdr:cNvPr id="147" name="テキスト ボックス 146"/>
        <xdr:cNvSpPr txBox="1"/>
      </xdr:nvSpPr>
      <xdr:spPr>
        <a:xfrm>
          <a:off x="863111" y="101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66719</xdr:rowOff>
    </xdr:from>
    <xdr:to>
      <xdr:col>24</xdr:col>
      <xdr:colOff>63500</xdr:colOff>
      <xdr:row>72</xdr:row>
      <xdr:rowOff>98666</xdr:rowOff>
    </xdr:to>
    <xdr:cxnSp macro="">
      <xdr:nvCxnSpPr>
        <xdr:cNvPr id="172" name="直線コネクタ 171"/>
        <xdr:cNvCxnSpPr/>
      </xdr:nvCxnSpPr>
      <xdr:spPr>
        <a:xfrm flipV="1">
          <a:off x="3797300" y="12411119"/>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81579</xdr:rowOff>
    </xdr:from>
    <xdr:to>
      <xdr:col>19</xdr:col>
      <xdr:colOff>177800</xdr:colOff>
      <xdr:row>72</xdr:row>
      <xdr:rowOff>98666</xdr:rowOff>
    </xdr:to>
    <xdr:cxnSp macro="">
      <xdr:nvCxnSpPr>
        <xdr:cNvPr id="175" name="直線コネクタ 174"/>
        <xdr:cNvCxnSpPr/>
      </xdr:nvCxnSpPr>
      <xdr:spPr>
        <a:xfrm>
          <a:off x="2908300" y="12254529"/>
          <a:ext cx="889000" cy="1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81579</xdr:rowOff>
    </xdr:from>
    <xdr:to>
      <xdr:col>15</xdr:col>
      <xdr:colOff>50800</xdr:colOff>
      <xdr:row>73</xdr:row>
      <xdr:rowOff>48431</xdr:rowOff>
    </xdr:to>
    <xdr:cxnSp macro="">
      <xdr:nvCxnSpPr>
        <xdr:cNvPr id="178" name="直線コネクタ 177"/>
        <xdr:cNvCxnSpPr/>
      </xdr:nvCxnSpPr>
      <xdr:spPr>
        <a:xfrm flipV="1">
          <a:off x="2019300" y="12254529"/>
          <a:ext cx="889000" cy="30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48431</xdr:rowOff>
    </xdr:from>
    <xdr:to>
      <xdr:col>10</xdr:col>
      <xdr:colOff>114300</xdr:colOff>
      <xdr:row>74</xdr:row>
      <xdr:rowOff>27857</xdr:rowOff>
    </xdr:to>
    <xdr:cxnSp macro="">
      <xdr:nvCxnSpPr>
        <xdr:cNvPr id="181" name="直線コネクタ 180"/>
        <xdr:cNvCxnSpPr/>
      </xdr:nvCxnSpPr>
      <xdr:spPr>
        <a:xfrm flipV="1">
          <a:off x="1130300" y="1256428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15919</xdr:rowOff>
    </xdr:from>
    <xdr:to>
      <xdr:col>24</xdr:col>
      <xdr:colOff>114300</xdr:colOff>
      <xdr:row>72</xdr:row>
      <xdr:rowOff>117519</xdr:rowOff>
    </xdr:to>
    <xdr:sp macro="" textlink="">
      <xdr:nvSpPr>
        <xdr:cNvPr id="191" name="楕円 190"/>
        <xdr:cNvSpPr/>
      </xdr:nvSpPr>
      <xdr:spPr>
        <a:xfrm>
          <a:off x="4584700" y="12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38796</xdr:rowOff>
    </xdr:from>
    <xdr:ext cx="534377" cy="259045"/>
    <xdr:sp macro="" textlink="">
      <xdr:nvSpPr>
        <xdr:cNvPr id="192" name="維持補修費該当値テキスト"/>
        <xdr:cNvSpPr txBox="1"/>
      </xdr:nvSpPr>
      <xdr:spPr>
        <a:xfrm>
          <a:off x="4686300" y="122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47866</xdr:rowOff>
    </xdr:from>
    <xdr:to>
      <xdr:col>20</xdr:col>
      <xdr:colOff>38100</xdr:colOff>
      <xdr:row>72</xdr:row>
      <xdr:rowOff>149466</xdr:rowOff>
    </xdr:to>
    <xdr:sp macro="" textlink="">
      <xdr:nvSpPr>
        <xdr:cNvPr id="193" name="楕円 192"/>
        <xdr:cNvSpPr/>
      </xdr:nvSpPr>
      <xdr:spPr>
        <a:xfrm>
          <a:off x="3746500" y="123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165993</xdr:rowOff>
    </xdr:from>
    <xdr:ext cx="534377" cy="259045"/>
    <xdr:sp macro="" textlink="">
      <xdr:nvSpPr>
        <xdr:cNvPr id="194" name="テキスト ボックス 193"/>
        <xdr:cNvSpPr txBox="1"/>
      </xdr:nvSpPr>
      <xdr:spPr>
        <a:xfrm>
          <a:off x="3530111" y="121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30779</xdr:rowOff>
    </xdr:from>
    <xdr:to>
      <xdr:col>15</xdr:col>
      <xdr:colOff>101600</xdr:colOff>
      <xdr:row>71</xdr:row>
      <xdr:rowOff>132379</xdr:rowOff>
    </xdr:to>
    <xdr:sp macro="" textlink="">
      <xdr:nvSpPr>
        <xdr:cNvPr id="195" name="楕円 194"/>
        <xdr:cNvSpPr/>
      </xdr:nvSpPr>
      <xdr:spPr>
        <a:xfrm>
          <a:off x="2857500" y="122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148906</xdr:rowOff>
    </xdr:from>
    <xdr:ext cx="534377" cy="259045"/>
    <xdr:sp macro="" textlink="">
      <xdr:nvSpPr>
        <xdr:cNvPr id="196" name="テキスト ボックス 195"/>
        <xdr:cNvSpPr txBox="1"/>
      </xdr:nvSpPr>
      <xdr:spPr>
        <a:xfrm>
          <a:off x="2641111" y="1197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169081</xdr:rowOff>
    </xdr:from>
    <xdr:to>
      <xdr:col>10</xdr:col>
      <xdr:colOff>165100</xdr:colOff>
      <xdr:row>73</xdr:row>
      <xdr:rowOff>99231</xdr:rowOff>
    </xdr:to>
    <xdr:sp macro="" textlink="">
      <xdr:nvSpPr>
        <xdr:cNvPr id="197" name="楕円 196"/>
        <xdr:cNvSpPr/>
      </xdr:nvSpPr>
      <xdr:spPr>
        <a:xfrm>
          <a:off x="1968500" y="125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115758</xdr:rowOff>
    </xdr:from>
    <xdr:ext cx="534377" cy="259045"/>
    <xdr:sp macro="" textlink="">
      <xdr:nvSpPr>
        <xdr:cNvPr id="198" name="テキスト ボックス 197"/>
        <xdr:cNvSpPr txBox="1"/>
      </xdr:nvSpPr>
      <xdr:spPr>
        <a:xfrm>
          <a:off x="1752111" y="1228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148507</xdr:rowOff>
    </xdr:from>
    <xdr:to>
      <xdr:col>6</xdr:col>
      <xdr:colOff>38100</xdr:colOff>
      <xdr:row>74</xdr:row>
      <xdr:rowOff>78657</xdr:rowOff>
    </xdr:to>
    <xdr:sp macro="" textlink="">
      <xdr:nvSpPr>
        <xdr:cNvPr id="199" name="楕円 198"/>
        <xdr:cNvSpPr/>
      </xdr:nvSpPr>
      <xdr:spPr>
        <a:xfrm>
          <a:off x="1079500" y="126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95184</xdr:rowOff>
    </xdr:from>
    <xdr:ext cx="534377" cy="259045"/>
    <xdr:sp macro="" textlink="">
      <xdr:nvSpPr>
        <xdr:cNvPr id="200" name="テキスト ボックス 199"/>
        <xdr:cNvSpPr txBox="1"/>
      </xdr:nvSpPr>
      <xdr:spPr>
        <a:xfrm>
          <a:off x="863111" y="124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38652</xdr:rowOff>
    </xdr:from>
    <xdr:to>
      <xdr:col>24</xdr:col>
      <xdr:colOff>63500</xdr:colOff>
      <xdr:row>95</xdr:row>
      <xdr:rowOff>135334</xdr:rowOff>
    </xdr:to>
    <xdr:cxnSp macro="">
      <xdr:nvCxnSpPr>
        <xdr:cNvPr id="230" name="直線コネクタ 229"/>
        <xdr:cNvCxnSpPr/>
      </xdr:nvCxnSpPr>
      <xdr:spPr>
        <a:xfrm flipV="1">
          <a:off x="3797300" y="16326402"/>
          <a:ext cx="838200" cy="9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52268</xdr:rowOff>
    </xdr:from>
    <xdr:to>
      <xdr:col>19</xdr:col>
      <xdr:colOff>177800</xdr:colOff>
      <xdr:row>95</xdr:row>
      <xdr:rowOff>135334</xdr:rowOff>
    </xdr:to>
    <xdr:cxnSp macro="">
      <xdr:nvCxnSpPr>
        <xdr:cNvPr id="233" name="直線コネクタ 232"/>
        <xdr:cNvCxnSpPr/>
      </xdr:nvCxnSpPr>
      <xdr:spPr>
        <a:xfrm>
          <a:off x="2908300" y="16340018"/>
          <a:ext cx="889000" cy="8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52268</xdr:rowOff>
    </xdr:from>
    <xdr:to>
      <xdr:col>15</xdr:col>
      <xdr:colOff>50800</xdr:colOff>
      <xdr:row>96</xdr:row>
      <xdr:rowOff>110851</xdr:rowOff>
    </xdr:to>
    <xdr:cxnSp macro="">
      <xdr:nvCxnSpPr>
        <xdr:cNvPr id="236" name="直線コネクタ 235"/>
        <xdr:cNvCxnSpPr/>
      </xdr:nvCxnSpPr>
      <xdr:spPr>
        <a:xfrm flipV="1">
          <a:off x="2019300" y="16340018"/>
          <a:ext cx="889000" cy="2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110851</xdr:rowOff>
    </xdr:from>
    <xdr:to>
      <xdr:col>10</xdr:col>
      <xdr:colOff>114300</xdr:colOff>
      <xdr:row>96</xdr:row>
      <xdr:rowOff>165517</xdr:rowOff>
    </xdr:to>
    <xdr:cxnSp macro="">
      <xdr:nvCxnSpPr>
        <xdr:cNvPr id="239" name="直線コネクタ 238"/>
        <xdr:cNvCxnSpPr/>
      </xdr:nvCxnSpPr>
      <xdr:spPr>
        <a:xfrm flipV="1">
          <a:off x="1130300" y="16570051"/>
          <a:ext cx="889000" cy="5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159302</xdr:rowOff>
    </xdr:from>
    <xdr:to>
      <xdr:col>24</xdr:col>
      <xdr:colOff>114300</xdr:colOff>
      <xdr:row>95</xdr:row>
      <xdr:rowOff>89452</xdr:rowOff>
    </xdr:to>
    <xdr:sp macro="" textlink="">
      <xdr:nvSpPr>
        <xdr:cNvPr id="249" name="楕円 248"/>
        <xdr:cNvSpPr/>
      </xdr:nvSpPr>
      <xdr:spPr>
        <a:xfrm>
          <a:off x="4584700" y="162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10729</xdr:rowOff>
    </xdr:from>
    <xdr:ext cx="599010" cy="259045"/>
    <xdr:sp macro="" textlink="">
      <xdr:nvSpPr>
        <xdr:cNvPr id="250" name="扶助費該当値テキスト"/>
        <xdr:cNvSpPr txBox="1"/>
      </xdr:nvSpPr>
      <xdr:spPr>
        <a:xfrm>
          <a:off x="4686300" y="161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84534</xdr:rowOff>
    </xdr:from>
    <xdr:to>
      <xdr:col>20</xdr:col>
      <xdr:colOff>38100</xdr:colOff>
      <xdr:row>96</xdr:row>
      <xdr:rowOff>14684</xdr:rowOff>
    </xdr:to>
    <xdr:sp macro="" textlink="">
      <xdr:nvSpPr>
        <xdr:cNvPr id="251" name="楕円 250"/>
        <xdr:cNvSpPr/>
      </xdr:nvSpPr>
      <xdr:spPr>
        <a:xfrm>
          <a:off x="3746500" y="163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5811</xdr:rowOff>
    </xdr:from>
    <xdr:ext cx="599010" cy="259045"/>
    <xdr:sp macro="" textlink="">
      <xdr:nvSpPr>
        <xdr:cNvPr id="252" name="テキスト ボックス 251"/>
        <xdr:cNvSpPr txBox="1"/>
      </xdr:nvSpPr>
      <xdr:spPr>
        <a:xfrm>
          <a:off x="3497795" y="1646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1468</xdr:rowOff>
    </xdr:from>
    <xdr:to>
      <xdr:col>15</xdr:col>
      <xdr:colOff>101600</xdr:colOff>
      <xdr:row>95</xdr:row>
      <xdr:rowOff>103068</xdr:rowOff>
    </xdr:to>
    <xdr:sp macro="" textlink="">
      <xdr:nvSpPr>
        <xdr:cNvPr id="253" name="楕円 252"/>
        <xdr:cNvSpPr/>
      </xdr:nvSpPr>
      <xdr:spPr>
        <a:xfrm>
          <a:off x="2857500" y="1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119595</xdr:rowOff>
    </xdr:from>
    <xdr:ext cx="599010" cy="259045"/>
    <xdr:sp macro="" textlink="">
      <xdr:nvSpPr>
        <xdr:cNvPr id="254" name="テキスト ボックス 253"/>
        <xdr:cNvSpPr txBox="1"/>
      </xdr:nvSpPr>
      <xdr:spPr>
        <a:xfrm>
          <a:off x="2608795" y="1606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60051</xdr:rowOff>
    </xdr:from>
    <xdr:to>
      <xdr:col>10</xdr:col>
      <xdr:colOff>165100</xdr:colOff>
      <xdr:row>96</xdr:row>
      <xdr:rowOff>161651</xdr:rowOff>
    </xdr:to>
    <xdr:sp macro="" textlink="">
      <xdr:nvSpPr>
        <xdr:cNvPr id="255" name="楕円 254"/>
        <xdr:cNvSpPr/>
      </xdr:nvSpPr>
      <xdr:spPr>
        <a:xfrm>
          <a:off x="1968500" y="165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152778</xdr:rowOff>
    </xdr:from>
    <xdr:ext cx="599010" cy="259045"/>
    <xdr:sp macro="" textlink="">
      <xdr:nvSpPr>
        <xdr:cNvPr id="256" name="テキスト ボックス 255"/>
        <xdr:cNvSpPr txBox="1"/>
      </xdr:nvSpPr>
      <xdr:spPr>
        <a:xfrm>
          <a:off x="1719795" y="1661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114717</xdr:rowOff>
    </xdr:from>
    <xdr:to>
      <xdr:col>6</xdr:col>
      <xdr:colOff>38100</xdr:colOff>
      <xdr:row>97</xdr:row>
      <xdr:rowOff>44867</xdr:rowOff>
    </xdr:to>
    <xdr:sp macro="" textlink="">
      <xdr:nvSpPr>
        <xdr:cNvPr id="257" name="楕円 256"/>
        <xdr:cNvSpPr/>
      </xdr:nvSpPr>
      <xdr:spPr>
        <a:xfrm>
          <a:off x="1079500" y="165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35994</xdr:rowOff>
    </xdr:from>
    <xdr:ext cx="599010" cy="259045"/>
    <xdr:sp macro="" textlink="">
      <xdr:nvSpPr>
        <xdr:cNvPr id="258" name="テキスト ボックス 257"/>
        <xdr:cNvSpPr txBox="1"/>
      </xdr:nvSpPr>
      <xdr:spPr>
        <a:xfrm>
          <a:off x="830795" y="1666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162865</xdr:rowOff>
    </xdr:from>
    <xdr:to>
      <xdr:col>55</xdr:col>
      <xdr:colOff>0</xdr:colOff>
      <xdr:row>37</xdr:row>
      <xdr:rowOff>18411</xdr:rowOff>
    </xdr:to>
    <xdr:cxnSp macro="">
      <xdr:nvCxnSpPr>
        <xdr:cNvPr id="289" name="直線コネクタ 288"/>
        <xdr:cNvCxnSpPr/>
      </xdr:nvCxnSpPr>
      <xdr:spPr>
        <a:xfrm>
          <a:off x="9639300" y="6335065"/>
          <a:ext cx="8382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102438</xdr:rowOff>
    </xdr:from>
    <xdr:to>
      <xdr:col>50</xdr:col>
      <xdr:colOff>114300</xdr:colOff>
      <xdr:row>36</xdr:row>
      <xdr:rowOff>162865</xdr:rowOff>
    </xdr:to>
    <xdr:cxnSp macro="">
      <xdr:nvCxnSpPr>
        <xdr:cNvPr id="292" name="直線コネクタ 291"/>
        <xdr:cNvCxnSpPr/>
      </xdr:nvCxnSpPr>
      <xdr:spPr>
        <a:xfrm>
          <a:off x="8750300" y="6274638"/>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8320</xdr:rowOff>
    </xdr:from>
    <xdr:to>
      <xdr:col>45</xdr:col>
      <xdr:colOff>177800</xdr:colOff>
      <xdr:row>36</xdr:row>
      <xdr:rowOff>102438</xdr:rowOff>
    </xdr:to>
    <xdr:cxnSp macro="">
      <xdr:nvCxnSpPr>
        <xdr:cNvPr id="295" name="直線コネクタ 294"/>
        <xdr:cNvCxnSpPr/>
      </xdr:nvCxnSpPr>
      <xdr:spPr>
        <a:xfrm>
          <a:off x="7861300" y="5323270"/>
          <a:ext cx="889000" cy="95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8320</xdr:rowOff>
    </xdr:from>
    <xdr:to>
      <xdr:col>41</xdr:col>
      <xdr:colOff>50800</xdr:colOff>
      <xdr:row>37</xdr:row>
      <xdr:rowOff>82811</xdr:rowOff>
    </xdr:to>
    <xdr:cxnSp macro="">
      <xdr:nvCxnSpPr>
        <xdr:cNvPr id="298" name="直線コネクタ 297"/>
        <xdr:cNvCxnSpPr/>
      </xdr:nvCxnSpPr>
      <xdr:spPr>
        <a:xfrm flipV="1">
          <a:off x="6972300" y="5323270"/>
          <a:ext cx="889000" cy="110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139061</xdr:rowOff>
    </xdr:from>
    <xdr:to>
      <xdr:col>55</xdr:col>
      <xdr:colOff>50800</xdr:colOff>
      <xdr:row>37</xdr:row>
      <xdr:rowOff>69211</xdr:rowOff>
    </xdr:to>
    <xdr:sp macro="" textlink="">
      <xdr:nvSpPr>
        <xdr:cNvPr id="308" name="楕円 307"/>
        <xdr:cNvSpPr/>
      </xdr:nvSpPr>
      <xdr:spPr>
        <a:xfrm>
          <a:off x="10426700" y="63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117488</xdr:rowOff>
    </xdr:from>
    <xdr:ext cx="534377" cy="259045"/>
    <xdr:sp macro="" textlink="">
      <xdr:nvSpPr>
        <xdr:cNvPr id="309" name="補助費等該当値テキスト"/>
        <xdr:cNvSpPr txBox="1"/>
      </xdr:nvSpPr>
      <xdr:spPr>
        <a:xfrm>
          <a:off x="10528300" y="628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112065</xdr:rowOff>
    </xdr:from>
    <xdr:to>
      <xdr:col>50</xdr:col>
      <xdr:colOff>165100</xdr:colOff>
      <xdr:row>37</xdr:row>
      <xdr:rowOff>42215</xdr:rowOff>
    </xdr:to>
    <xdr:sp macro="" textlink="">
      <xdr:nvSpPr>
        <xdr:cNvPr id="310" name="楕円 309"/>
        <xdr:cNvSpPr/>
      </xdr:nvSpPr>
      <xdr:spPr>
        <a:xfrm>
          <a:off x="9588500" y="62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33342</xdr:rowOff>
    </xdr:from>
    <xdr:ext cx="534377" cy="259045"/>
    <xdr:sp macro="" textlink="">
      <xdr:nvSpPr>
        <xdr:cNvPr id="311" name="テキスト ボックス 310"/>
        <xdr:cNvSpPr txBox="1"/>
      </xdr:nvSpPr>
      <xdr:spPr>
        <a:xfrm>
          <a:off x="9372111" y="63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51638</xdr:rowOff>
    </xdr:from>
    <xdr:to>
      <xdr:col>46</xdr:col>
      <xdr:colOff>38100</xdr:colOff>
      <xdr:row>36</xdr:row>
      <xdr:rowOff>153238</xdr:rowOff>
    </xdr:to>
    <xdr:sp macro="" textlink="">
      <xdr:nvSpPr>
        <xdr:cNvPr id="312" name="楕円 311"/>
        <xdr:cNvSpPr/>
      </xdr:nvSpPr>
      <xdr:spPr>
        <a:xfrm>
          <a:off x="8699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169765</xdr:rowOff>
    </xdr:from>
    <xdr:ext cx="534377" cy="259045"/>
    <xdr:sp macro="" textlink="">
      <xdr:nvSpPr>
        <xdr:cNvPr id="313" name="テキスト ボックス 312"/>
        <xdr:cNvSpPr txBox="1"/>
      </xdr:nvSpPr>
      <xdr:spPr>
        <a:xfrm>
          <a:off x="8483111" y="59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128970</xdr:rowOff>
    </xdr:from>
    <xdr:to>
      <xdr:col>41</xdr:col>
      <xdr:colOff>101600</xdr:colOff>
      <xdr:row>31</xdr:row>
      <xdr:rowOff>59120</xdr:rowOff>
    </xdr:to>
    <xdr:sp macro="" textlink="">
      <xdr:nvSpPr>
        <xdr:cNvPr id="314" name="楕円 313"/>
        <xdr:cNvSpPr/>
      </xdr:nvSpPr>
      <xdr:spPr>
        <a:xfrm>
          <a:off x="7810500" y="52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50247</xdr:rowOff>
    </xdr:from>
    <xdr:ext cx="599010" cy="259045"/>
    <xdr:sp macro="" textlink="">
      <xdr:nvSpPr>
        <xdr:cNvPr id="315" name="テキスト ボックス 314"/>
        <xdr:cNvSpPr txBox="1"/>
      </xdr:nvSpPr>
      <xdr:spPr>
        <a:xfrm>
          <a:off x="7561795" y="536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32011</xdr:rowOff>
    </xdr:from>
    <xdr:to>
      <xdr:col>36</xdr:col>
      <xdr:colOff>165100</xdr:colOff>
      <xdr:row>37</xdr:row>
      <xdr:rowOff>133611</xdr:rowOff>
    </xdr:to>
    <xdr:sp macro="" textlink="">
      <xdr:nvSpPr>
        <xdr:cNvPr id="316" name="楕円 315"/>
        <xdr:cNvSpPr/>
      </xdr:nvSpPr>
      <xdr:spPr>
        <a:xfrm>
          <a:off x="6921500" y="63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124738</xdr:rowOff>
    </xdr:from>
    <xdr:ext cx="534377" cy="259045"/>
    <xdr:sp macro="" textlink="">
      <xdr:nvSpPr>
        <xdr:cNvPr id="317" name="テキスト ボックス 316"/>
        <xdr:cNvSpPr txBox="1"/>
      </xdr:nvSpPr>
      <xdr:spPr>
        <a:xfrm>
          <a:off x="6705111" y="64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95174</xdr:rowOff>
    </xdr:from>
    <xdr:to>
      <xdr:col>55</xdr:col>
      <xdr:colOff>0</xdr:colOff>
      <xdr:row>56</xdr:row>
      <xdr:rowOff>147256</xdr:rowOff>
    </xdr:to>
    <xdr:cxnSp macro="">
      <xdr:nvCxnSpPr>
        <xdr:cNvPr id="346" name="直線コネクタ 345"/>
        <xdr:cNvCxnSpPr/>
      </xdr:nvCxnSpPr>
      <xdr:spPr>
        <a:xfrm flipV="1">
          <a:off x="9639300" y="9524924"/>
          <a:ext cx="838200" cy="22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109893</xdr:rowOff>
    </xdr:from>
    <xdr:to>
      <xdr:col>50</xdr:col>
      <xdr:colOff>114300</xdr:colOff>
      <xdr:row>56</xdr:row>
      <xdr:rowOff>147256</xdr:rowOff>
    </xdr:to>
    <xdr:cxnSp macro="">
      <xdr:nvCxnSpPr>
        <xdr:cNvPr id="349" name="直線コネクタ 348"/>
        <xdr:cNvCxnSpPr/>
      </xdr:nvCxnSpPr>
      <xdr:spPr>
        <a:xfrm>
          <a:off x="8750300" y="9711093"/>
          <a:ext cx="889000" cy="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109893</xdr:rowOff>
    </xdr:from>
    <xdr:to>
      <xdr:col>45</xdr:col>
      <xdr:colOff>177800</xdr:colOff>
      <xdr:row>57</xdr:row>
      <xdr:rowOff>27660</xdr:rowOff>
    </xdr:to>
    <xdr:cxnSp macro="">
      <xdr:nvCxnSpPr>
        <xdr:cNvPr id="352" name="直線コネクタ 351"/>
        <xdr:cNvCxnSpPr/>
      </xdr:nvCxnSpPr>
      <xdr:spPr>
        <a:xfrm flipV="1">
          <a:off x="7861300" y="9711093"/>
          <a:ext cx="889000" cy="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170066</xdr:rowOff>
    </xdr:from>
    <xdr:to>
      <xdr:col>41</xdr:col>
      <xdr:colOff>50800</xdr:colOff>
      <xdr:row>57</xdr:row>
      <xdr:rowOff>27660</xdr:rowOff>
    </xdr:to>
    <xdr:cxnSp macro="">
      <xdr:nvCxnSpPr>
        <xdr:cNvPr id="355" name="直線コネクタ 354"/>
        <xdr:cNvCxnSpPr/>
      </xdr:nvCxnSpPr>
      <xdr:spPr>
        <a:xfrm>
          <a:off x="6972300" y="9771266"/>
          <a:ext cx="889000" cy="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44374</xdr:rowOff>
    </xdr:from>
    <xdr:to>
      <xdr:col>55</xdr:col>
      <xdr:colOff>50800</xdr:colOff>
      <xdr:row>55</xdr:row>
      <xdr:rowOff>145974</xdr:rowOff>
    </xdr:to>
    <xdr:sp macro="" textlink="">
      <xdr:nvSpPr>
        <xdr:cNvPr id="365" name="楕円 364"/>
        <xdr:cNvSpPr/>
      </xdr:nvSpPr>
      <xdr:spPr>
        <a:xfrm>
          <a:off x="10426700" y="94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67251</xdr:rowOff>
    </xdr:from>
    <xdr:ext cx="534377" cy="259045"/>
    <xdr:sp macro="" textlink="">
      <xdr:nvSpPr>
        <xdr:cNvPr id="366" name="普通建設事業費該当値テキスト"/>
        <xdr:cNvSpPr txBox="1"/>
      </xdr:nvSpPr>
      <xdr:spPr>
        <a:xfrm>
          <a:off x="10528300" y="932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96456</xdr:rowOff>
    </xdr:from>
    <xdr:to>
      <xdr:col>50</xdr:col>
      <xdr:colOff>165100</xdr:colOff>
      <xdr:row>57</xdr:row>
      <xdr:rowOff>26606</xdr:rowOff>
    </xdr:to>
    <xdr:sp macro="" textlink="">
      <xdr:nvSpPr>
        <xdr:cNvPr id="367" name="楕円 366"/>
        <xdr:cNvSpPr/>
      </xdr:nvSpPr>
      <xdr:spPr>
        <a:xfrm>
          <a:off x="9588500" y="96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17733</xdr:rowOff>
    </xdr:from>
    <xdr:ext cx="534377" cy="259045"/>
    <xdr:sp macro="" textlink="">
      <xdr:nvSpPr>
        <xdr:cNvPr id="368" name="テキスト ボックス 367"/>
        <xdr:cNvSpPr txBox="1"/>
      </xdr:nvSpPr>
      <xdr:spPr>
        <a:xfrm>
          <a:off x="9372111" y="97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59093</xdr:rowOff>
    </xdr:from>
    <xdr:to>
      <xdr:col>46</xdr:col>
      <xdr:colOff>38100</xdr:colOff>
      <xdr:row>56</xdr:row>
      <xdr:rowOff>160693</xdr:rowOff>
    </xdr:to>
    <xdr:sp macro="" textlink="">
      <xdr:nvSpPr>
        <xdr:cNvPr id="369" name="楕円 368"/>
        <xdr:cNvSpPr/>
      </xdr:nvSpPr>
      <xdr:spPr>
        <a:xfrm>
          <a:off x="8699500" y="96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151820</xdr:rowOff>
    </xdr:from>
    <xdr:ext cx="534377" cy="259045"/>
    <xdr:sp macro="" textlink="">
      <xdr:nvSpPr>
        <xdr:cNvPr id="370" name="テキスト ボックス 369"/>
        <xdr:cNvSpPr txBox="1"/>
      </xdr:nvSpPr>
      <xdr:spPr>
        <a:xfrm>
          <a:off x="8483111" y="97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148310</xdr:rowOff>
    </xdr:from>
    <xdr:to>
      <xdr:col>41</xdr:col>
      <xdr:colOff>101600</xdr:colOff>
      <xdr:row>57</xdr:row>
      <xdr:rowOff>78460</xdr:rowOff>
    </xdr:to>
    <xdr:sp macro="" textlink="">
      <xdr:nvSpPr>
        <xdr:cNvPr id="371" name="楕円 370"/>
        <xdr:cNvSpPr/>
      </xdr:nvSpPr>
      <xdr:spPr>
        <a:xfrm>
          <a:off x="7810500" y="97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69587</xdr:rowOff>
    </xdr:from>
    <xdr:ext cx="534377" cy="259045"/>
    <xdr:sp macro="" textlink="">
      <xdr:nvSpPr>
        <xdr:cNvPr id="372" name="テキスト ボックス 371"/>
        <xdr:cNvSpPr txBox="1"/>
      </xdr:nvSpPr>
      <xdr:spPr>
        <a:xfrm>
          <a:off x="7594111" y="98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119266</xdr:rowOff>
    </xdr:from>
    <xdr:to>
      <xdr:col>36</xdr:col>
      <xdr:colOff>165100</xdr:colOff>
      <xdr:row>57</xdr:row>
      <xdr:rowOff>49416</xdr:rowOff>
    </xdr:to>
    <xdr:sp macro="" textlink="">
      <xdr:nvSpPr>
        <xdr:cNvPr id="373" name="楕円 372"/>
        <xdr:cNvSpPr/>
      </xdr:nvSpPr>
      <xdr:spPr>
        <a:xfrm>
          <a:off x="6921500" y="97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40543</xdr:rowOff>
    </xdr:from>
    <xdr:ext cx="534377" cy="259045"/>
    <xdr:sp macro="" textlink="">
      <xdr:nvSpPr>
        <xdr:cNvPr id="374" name="テキスト ボックス 373"/>
        <xdr:cNvSpPr txBox="1"/>
      </xdr:nvSpPr>
      <xdr:spPr>
        <a:xfrm>
          <a:off x="6705111" y="98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113433</xdr:rowOff>
    </xdr:from>
    <xdr:to>
      <xdr:col>55</xdr:col>
      <xdr:colOff>0</xdr:colOff>
      <xdr:row>78</xdr:row>
      <xdr:rowOff>135471</xdr:rowOff>
    </xdr:to>
    <xdr:cxnSp macro="">
      <xdr:nvCxnSpPr>
        <xdr:cNvPr id="401" name="直線コネクタ 400"/>
        <xdr:cNvCxnSpPr/>
      </xdr:nvCxnSpPr>
      <xdr:spPr>
        <a:xfrm>
          <a:off x="9639300" y="13486533"/>
          <a:ext cx="838200" cy="2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113433</xdr:rowOff>
    </xdr:from>
    <xdr:to>
      <xdr:col>50</xdr:col>
      <xdr:colOff>114300</xdr:colOff>
      <xdr:row>78</xdr:row>
      <xdr:rowOff>119035</xdr:rowOff>
    </xdr:to>
    <xdr:cxnSp macro="">
      <xdr:nvCxnSpPr>
        <xdr:cNvPr id="404" name="直線コネクタ 403"/>
        <xdr:cNvCxnSpPr/>
      </xdr:nvCxnSpPr>
      <xdr:spPr>
        <a:xfrm flipV="1">
          <a:off x="8750300" y="13486533"/>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119035</xdr:rowOff>
    </xdr:from>
    <xdr:to>
      <xdr:col>45</xdr:col>
      <xdr:colOff>177800</xdr:colOff>
      <xdr:row>78</xdr:row>
      <xdr:rowOff>129070</xdr:rowOff>
    </xdr:to>
    <xdr:cxnSp macro="">
      <xdr:nvCxnSpPr>
        <xdr:cNvPr id="407" name="直線コネクタ 406"/>
        <xdr:cNvCxnSpPr/>
      </xdr:nvCxnSpPr>
      <xdr:spPr>
        <a:xfrm flipV="1">
          <a:off x="7861300" y="13492135"/>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20096</xdr:rowOff>
    </xdr:from>
    <xdr:to>
      <xdr:col>41</xdr:col>
      <xdr:colOff>50800</xdr:colOff>
      <xdr:row>78</xdr:row>
      <xdr:rowOff>129070</xdr:rowOff>
    </xdr:to>
    <xdr:cxnSp macro="">
      <xdr:nvCxnSpPr>
        <xdr:cNvPr id="410" name="直線コネクタ 409"/>
        <xdr:cNvCxnSpPr/>
      </xdr:nvCxnSpPr>
      <xdr:spPr>
        <a:xfrm>
          <a:off x="6972300" y="13393196"/>
          <a:ext cx="889000" cy="10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84671</xdr:rowOff>
    </xdr:from>
    <xdr:to>
      <xdr:col>55</xdr:col>
      <xdr:colOff>50800</xdr:colOff>
      <xdr:row>79</xdr:row>
      <xdr:rowOff>14821</xdr:rowOff>
    </xdr:to>
    <xdr:sp macro="" textlink="">
      <xdr:nvSpPr>
        <xdr:cNvPr id="420" name="楕円 419"/>
        <xdr:cNvSpPr/>
      </xdr:nvSpPr>
      <xdr:spPr>
        <a:xfrm>
          <a:off x="104267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171048</xdr:rowOff>
    </xdr:from>
    <xdr:ext cx="378565" cy="259045"/>
    <xdr:sp macro="" textlink="">
      <xdr:nvSpPr>
        <xdr:cNvPr id="421" name="普通建設事業費 （ うち新規整備　）該当値テキスト"/>
        <xdr:cNvSpPr txBox="1"/>
      </xdr:nvSpPr>
      <xdr:spPr>
        <a:xfrm>
          <a:off x="10528300" y="1337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62633</xdr:rowOff>
    </xdr:from>
    <xdr:to>
      <xdr:col>50</xdr:col>
      <xdr:colOff>165100</xdr:colOff>
      <xdr:row>78</xdr:row>
      <xdr:rowOff>164233</xdr:rowOff>
    </xdr:to>
    <xdr:sp macro="" textlink="">
      <xdr:nvSpPr>
        <xdr:cNvPr id="422" name="楕円 421"/>
        <xdr:cNvSpPr/>
      </xdr:nvSpPr>
      <xdr:spPr>
        <a:xfrm>
          <a:off x="9588500" y="134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155360</xdr:rowOff>
    </xdr:from>
    <xdr:ext cx="469744" cy="259045"/>
    <xdr:sp macro="" textlink="">
      <xdr:nvSpPr>
        <xdr:cNvPr id="423" name="テキスト ボックス 422"/>
        <xdr:cNvSpPr txBox="1"/>
      </xdr:nvSpPr>
      <xdr:spPr>
        <a:xfrm>
          <a:off x="9404428" y="135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68235</xdr:rowOff>
    </xdr:from>
    <xdr:to>
      <xdr:col>46</xdr:col>
      <xdr:colOff>38100</xdr:colOff>
      <xdr:row>78</xdr:row>
      <xdr:rowOff>169835</xdr:rowOff>
    </xdr:to>
    <xdr:sp macro="" textlink="">
      <xdr:nvSpPr>
        <xdr:cNvPr id="424" name="楕円 423"/>
        <xdr:cNvSpPr/>
      </xdr:nvSpPr>
      <xdr:spPr>
        <a:xfrm>
          <a:off x="8699500" y="13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160962</xdr:rowOff>
    </xdr:from>
    <xdr:ext cx="378565" cy="259045"/>
    <xdr:sp macro="" textlink="">
      <xdr:nvSpPr>
        <xdr:cNvPr id="425" name="テキスト ボックス 424"/>
        <xdr:cNvSpPr txBox="1"/>
      </xdr:nvSpPr>
      <xdr:spPr>
        <a:xfrm>
          <a:off x="8561017" y="135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78270</xdr:rowOff>
    </xdr:from>
    <xdr:to>
      <xdr:col>41</xdr:col>
      <xdr:colOff>101600</xdr:colOff>
      <xdr:row>79</xdr:row>
      <xdr:rowOff>8420</xdr:rowOff>
    </xdr:to>
    <xdr:sp macro="" textlink="">
      <xdr:nvSpPr>
        <xdr:cNvPr id="426" name="楕円 425"/>
        <xdr:cNvSpPr/>
      </xdr:nvSpPr>
      <xdr:spPr>
        <a:xfrm>
          <a:off x="7810500" y="134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170997</xdr:rowOff>
    </xdr:from>
    <xdr:ext cx="378565" cy="259045"/>
    <xdr:sp macro="" textlink="">
      <xdr:nvSpPr>
        <xdr:cNvPr id="427" name="テキスト ボックス 426"/>
        <xdr:cNvSpPr txBox="1"/>
      </xdr:nvSpPr>
      <xdr:spPr>
        <a:xfrm>
          <a:off x="7672017" y="1354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140746</xdr:rowOff>
    </xdr:from>
    <xdr:to>
      <xdr:col>36</xdr:col>
      <xdr:colOff>165100</xdr:colOff>
      <xdr:row>78</xdr:row>
      <xdr:rowOff>70896</xdr:rowOff>
    </xdr:to>
    <xdr:sp macro="" textlink="">
      <xdr:nvSpPr>
        <xdr:cNvPr id="428" name="楕円 427"/>
        <xdr:cNvSpPr/>
      </xdr:nvSpPr>
      <xdr:spPr>
        <a:xfrm>
          <a:off x="6921500" y="133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62023</xdr:rowOff>
    </xdr:from>
    <xdr:ext cx="469744" cy="259045"/>
    <xdr:sp macro="" textlink="">
      <xdr:nvSpPr>
        <xdr:cNvPr id="429" name="テキスト ボックス 428"/>
        <xdr:cNvSpPr txBox="1"/>
      </xdr:nvSpPr>
      <xdr:spPr>
        <a:xfrm>
          <a:off x="6737428" y="1343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159835</xdr:rowOff>
    </xdr:from>
    <xdr:to>
      <xdr:col>55</xdr:col>
      <xdr:colOff>0</xdr:colOff>
      <xdr:row>96</xdr:row>
      <xdr:rowOff>56014</xdr:rowOff>
    </xdr:to>
    <xdr:cxnSp macro="">
      <xdr:nvCxnSpPr>
        <xdr:cNvPr id="458" name="直線コネクタ 457"/>
        <xdr:cNvCxnSpPr/>
      </xdr:nvCxnSpPr>
      <xdr:spPr>
        <a:xfrm flipV="1">
          <a:off x="9639300" y="16104685"/>
          <a:ext cx="838200" cy="4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24315</xdr:rowOff>
    </xdr:from>
    <xdr:to>
      <xdr:col>50</xdr:col>
      <xdr:colOff>114300</xdr:colOff>
      <xdr:row>96</xdr:row>
      <xdr:rowOff>56014</xdr:rowOff>
    </xdr:to>
    <xdr:cxnSp macro="">
      <xdr:nvCxnSpPr>
        <xdr:cNvPr id="461" name="直線コネクタ 460"/>
        <xdr:cNvCxnSpPr/>
      </xdr:nvCxnSpPr>
      <xdr:spPr>
        <a:xfrm>
          <a:off x="8750300" y="16483515"/>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24315</xdr:rowOff>
    </xdr:from>
    <xdr:to>
      <xdr:col>45</xdr:col>
      <xdr:colOff>177800</xdr:colOff>
      <xdr:row>96</xdr:row>
      <xdr:rowOff>83979</xdr:rowOff>
    </xdr:to>
    <xdr:cxnSp macro="">
      <xdr:nvCxnSpPr>
        <xdr:cNvPr id="464" name="直線コネクタ 463"/>
        <xdr:cNvCxnSpPr/>
      </xdr:nvCxnSpPr>
      <xdr:spPr>
        <a:xfrm flipV="1">
          <a:off x="7861300" y="16483515"/>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83979</xdr:rowOff>
    </xdr:from>
    <xdr:to>
      <xdr:col>41</xdr:col>
      <xdr:colOff>50800</xdr:colOff>
      <xdr:row>96</xdr:row>
      <xdr:rowOff>159779</xdr:rowOff>
    </xdr:to>
    <xdr:cxnSp macro="">
      <xdr:nvCxnSpPr>
        <xdr:cNvPr id="467" name="直線コネクタ 466"/>
        <xdr:cNvCxnSpPr/>
      </xdr:nvCxnSpPr>
      <xdr:spPr>
        <a:xfrm flipV="1">
          <a:off x="6972300" y="16543179"/>
          <a:ext cx="889000" cy="7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109035</xdr:rowOff>
    </xdr:from>
    <xdr:to>
      <xdr:col>55</xdr:col>
      <xdr:colOff>50800</xdr:colOff>
      <xdr:row>94</xdr:row>
      <xdr:rowOff>39185</xdr:rowOff>
    </xdr:to>
    <xdr:sp macro="" textlink="">
      <xdr:nvSpPr>
        <xdr:cNvPr id="477" name="楕円 476"/>
        <xdr:cNvSpPr/>
      </xdr:nvSpPr>
      <xdr:spPr>
        <a:xfrm>
          <a:off x="10426700" y="160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131912</xdr:rowOff>
    </xdr:from>
    <xdr:ext cx="534377" cy="259045"/>
    <xdr:sp macro="" textlink="">
      <xdr:nvSpPr>
        <xdr:cNvPr id="478" name="普通建設事業費 （ うち更新整備　）該当値テキスト"/>
        <xdr:cNvSpPr txBox="1"/>
      </xdr:nvSpPr>
      <xdr:spPr>
        <a:xfrm>
          <a:off x="10528300" y="1590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5214</xdr:rowOff>
    </xdr:from>
    <xdr:to>
      <xdr:col>50</xdr:col>
      <xdr:colOff>165100</xdr:colOff>
      <xdr:row>96</xdr:row>
      <xdr:rowOff>106814</xdr:rowOff>
    </xdr:to>
    <xdr:sp macro="" textlink="">
      <xdr:nvSpPr>
        <xdr:cNvPr id="479" name="楕円 478"/>
        <xdr:cNvSpPr/>
      </xdr:nvSpPr>
      <xdr:spPr>
        <a:xfrm>
          <a:off x="9588500" y="164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123341</xdr:rowOff>
    </xdr:from>
    <xdr:ext cx="534377" cy="259045"/>
    <xdr:sp macro="" textlink="">
      <xdr:nvSpPr>
        <xdr:cNvPr id="480" name="テキスト ボックス 479"/>
        <xdr:cNvSpPr txBox="1"/>
      </xdr:nvSpPr>
      <xdr:spPr>
        <a:xfrm>
          <a:off x="9372111" y="1623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144965</xdr:rowOff>
    </xdr:from>
    <xdr:to>
      <xdr:col>46</xdr:col>
      <xdr:colOff>38100</xdr:colOff>
      <xdr:row>96</xdr:row>
      <xdr:rowOff>75115</xdr:rowOff>
    </xdr:to>
    <xdr:sp macro="" textlink="">
      <xdr:nvSpPr>
        <xdr:cNvPr id="481" name="楕円 480"/>
        <xdr:cNvSpPr/>
      </xdr:nvSpPr>
      <xdr:spPr>
        <a:xfrm>
          <a:off x="8699500" y="164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91642</xdr:rowOff>
    </xdr:from>
    <xdr:ext cx="534377" cy="259045"/>
    <xdr:sp macro="" textlink="">
      <xdr:nvSpPr>
        <xdr:cNvPr id="482" name="テキスト ボックス 481"/>
        <xdr:cNvSpPr txBox="1"/>
      </xdr:nvSpPr>
      <xdr:spPr>
        <a:xfrm>
          <a:off x="8483111" y="162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33179</xdr:rowOff>
    </xdr:from>
    <xdr:to>
      <xdr:col>41</xdr:col>
      <xdr:colOff>101600</xdr:colOff>
      <xdr:row>96</xdr:row>
      <xdr:rowOff>134779</xdr:rowOff>
    </xdr:to>
    <xdr:sp macro="" textlink="">
      <xdr:nvSpPr>
        <xdr:cNvPr id="483" name="楕円 482"/>
        <xdr:cNvSpPr/>
      </xdr:nvSpPr>
      <xdr:spPr>
        <a:xfrm>
          <a:off x="7810500" y="164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151306</xdr:rowOff>
    </xdr:from>
    <xdr:ext cx="534377" cy="259045"/>
    <xdr:sp macro="" textlink="">
      <xdr:nvSpPr>
        <xdr:cNvPr id="484" name="テキスト ボックス 483"/>
        <xdr:cNvSpPr txBox="1"/>
      </xdr:nvSpPr>
      <xdr:spPr>
        <a:xfrm>
          <a:off x="7594111" y="162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108979</xdr:rowOff>
    </xdr:from>
    <xdr:to>
      <xdr:col>36</xdr:col>
      <xdr:colOff>165100</xdr:colOff>
      <xdr:row>97</xdr:row>
      <xdr:rowOff>39129</xdr:rowOff>
    </xdr:to>
    <xdr:sp macro="" textlink="">
      <xdr:nvSpPr>
        <xdr:cNvPr id="485" name="楕円 484"/>
        <xdr:cNvSpPr/>
      </xdr:nvSpPr>
      <xdr:spPr>
        <a:xfrm>
          <a:off x="6921500" y="165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30256</xdr:rowOff>
    </xdr:from>
    <xdr:ext cx="534377" cy="259045"/>
    <xdr:sp macro="" textlink="">
      <xdr:nvSpPr>
        <xdr:cNvPr id="486" name="テキスト ボックス 485"/>
        <xdr:cNvSpPr txBox="1"/>
      </xdr:nvSpPr>
      <xdr:spPr>
        <a:xfrm>
          <a:off x="6705111" y="166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146014</xdr:rowOff>
    </xdr:from>
    <xdr:to>
      <xdr:col>71</xdr:col>
      <xdr:colOff>177800</xdr:colOff>
      <xdr:row>39</xdr:row>
      <xdr:rowOff>98878</xdr:rowOff>
    </xdr:to>
    <xdr:cxnSp macro="">
      <xdr:nvCxnSpPr>
        <xdr:cNvPr id="526" name="直線コネクタ 525"/>
        <xdr:cNvCxnSpPr/>
      </xdr:nvCxnSpPr>
      <xdr:spPr>
        <a:xfrm>
          <a:off x="12814300" y="6661114"/>
          <a:ext cx="889000" cy="1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95214</xdr:rowOff>
    </xdr:from>
    <xdr:to>
      <xdr:col>67</xdr:col>
      <xdr:colOff>101600</xdr:colOff>
      <xdr:row>39</xdr:row>
      <xdr:rowOff>25364</xdr:rowOff>
    </xdr:to>
    <xdr:sp macro="" textlink="">
      <xdr:nvSpPr>
        <xdr:cNvPr id="544" name="楕円 543"/>
        <xdr:cNvSpPr/>
      </xdr:nvSpPr>
      <xdr:spPr>
        <a:xfrm>
          <a:off x="12763500" y="66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16491</xdr:rowOff>
    </xdr:from>
    <xdr:ext cx="469744" cy="259045"/>
    <xdr:sp macro="" textlink="">
      <xdr:nvSpPr>
        <xdr:cNvPr id="545" name="テキスト ボックス 544"/>
        <xdr:cNvSpPr txBox="1"/>
      </xdr:nvSpPr>
      <xdr:spPr>
        <a:xfrm>
          <a:off x="12579428" y="670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153645</xdr:rowOff>
    </xdr:from>
    <xdr:to>
      <xdr:col>85</xdr:col>
      <xdr:colOff>127000</xdr:colOff>
      <xdr:row>75</xdr:row>
      <xdr:rowOff>157187</xdr:rowOff>
    </xdr:to>
    <xdr:cxnSp macro="">
      <xdr:nvCxnSpPr>
        <xdr:cNvPr id="623" name="直線コネクタ 622"/>
        <xdr:cNvCxnSpPr/>
      </xdr:nvCxnSpPr>
      <xdr:spPr>
        <a:xfrm>
          <a:off x="15481300" y="13012395"/>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138919</xdr:rowOff>
    </xdr:from>
    <xdr:to>
      <xdr:col>81</xdr:col>
      <xdr:colOff>50800</xdr:colOff>
      <xdr:row>75</xdr:row>
      <xdr:rowOff>153645</xdr:rowOff>
    </xdr:to>
    <xdr:cxnSp macro="">
      <xdr:nvCxnSpPr>
        <xdr:cNvPr id="626" name="直線コネクタ 625"/>
        <xdr:cNvCxnSpPr/>
      </xdr:nvCxnSpPr>
      <xdr:spPr>
        <a:xfrm>
          <a:off x="14592300" y="12997669"/>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138919</xdr:rowOff>
    </xdr:from>
    <xdr:to>
      <xdr:col>76</xdr:col>
      <xdr:colOff>114300</xdr:colOff>
      <xdr:row>75</xdr:row>
      <xdr:rowOff>155473</xdr:rowOff>
    </xdr:to>
    <xdr:cxnSp macro="">
      <xdr:nvCxnSpPr>
        <xdr:cNvPr id="629" name="直線コネクタ 628"/>
        <xdr:cNvCxnSpPr/>
      </xdr:nvCxnSpPr>
      <xdr:spPr>
        <a:xfrm flipV="1">
          <a:off x="13703300" y="12997669"/>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151321</xdr:rowOff>
    </xdr:from>
    <xdr:to>
      <xdr:col>71</xdr:col>
      <xdr:colOff>177800</xdr:colOff>
      <xdr:row>75</xdr:row>
      <xdr:rowOff>155473</xdr:rowOff>
    </xdr:to>
    <xdr:cxnSp macro="">
      <xdr:nvCxnSpPr>
        <xdr:cNvPr id="632" name="直線コネクタ 631"/>
        <xdr:cNvCxnSpPr/>
      </xdr:nvCxnSpPr>
      <xdr:spPr>
        <a:xfrm>
          <a:off x="12814300" y="13010071"/>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106388</xdr:rowOff>
    </xdr:from>
    <xdr:to>
      <xdr:col>85</xdr:col>
      <xdr:colOff>177800</xdr:colOff>
      <xdr:row>76</xdr:row>
      <xdr:rowOff>36537</xdr:rowOff>
    </xdr:to>
    <xdr:sp macro="" textlink="">
      <xdr:nvSpPr>
        <xdr:cNvPr id="642" name="楕円 641"/>
        <xdr:cNvSpPr/>
      </xdr:nvSpPr>
      <xdr:spPr>
        <a:xfrm>
          <a:off x="16268700" y="129651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84815</xdr:rowOff>
    </xdr:from>
    <xdr:ext cx="534377" cy="259045"/>
    <xdr:sp macro="" textlink="">
      <xdr:nvSpPr>
        <xdr:cNvPr id="643" name="公債費該当値テキスト"/>
        <xdr:cNvSpPr txBox="1"/>
      </xdr:nvSpPr>
      <xdr:spPr>
        <a:xfrm>
          <a:off x="16370300" y="129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102845</xdr:rowOff>
    </xdr:from>
    <xdr:to>
      <xdr:col>81</xdr:col>
      <xdr:colOff>101600</xdr:colOff>
      <xdr:row>76</xdr:row>
      <xdr:rowOff>32995</xdr:rowOff>
    </xdr:to>
    <xdr:sp macro="" textlink="">
      <xdr:nvSpPr>
        <xdr:cNvPr id="644" name="楕円 643"/>
        <xdr:cNvSpPr/>
      </xdr:nvSpPr>
      <xdr:spPr>
        <a:xfrm>
          <a:off x="15430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24122</xdr:rowOff>
    </xdr:from>
    <xdr:ext cx="534377" cy="259045"/>
    <xdr:sp macro="" textlink="">
      <xdr:nvSpPr>
        <xdr:cNvPr id="645" name="テキスト ボックス 644"/>
        <xdr:cNvSpPr txBox="1"/>
      </xdr:nvSpPr>
      <xdr:spPr>
        <a:xfrm>
          <a:off x="15214111" y="13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88119</xdr:rowOff>
    </xdr:from>
    <xdr:to>
      <xdr:col>76</xdr:col>
      <xdr:colOff>165100</xdr:colOff>
      <xdr:row>76</xdr:row>
      <xdr:rowOff>18269</xdr:rowOff>
    </xdr:to>
    <xdr:sp macro="" textlink="">
      <xdr:nvSpPr>
        <xdr:cNvPr id="646" name="楕円 645"/>
        <xdr:cNvSpPr/>
      </xdr:nvSpPr>
      <xdr:spPr>
        <a:xfrm>
          <a:off x="14541500" y="129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9396</xdr:rowOff>
    </xdr:from>
    <xdr:ext cx="534377" cy="259045"/>
    <xdr:sp macro="" textlink="">
      <xdr:nvSpPr>
        <xdr:cNvPr id="647" name="テキスト ボックス 646"/>
        <xdr:cNvSpPr txBox="1"/>
      </xdr:nvSpPr>
      <xdr:spPr>
        <a:xfrm>
          <a:off x="14325111" y="130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104673</xdr:rowOff>
    </xdr:from>
    <xdr:to>
      <xdr:col>72</xdr:col>
      <xdr:colOff>38100</xdr:colOff>
      <xdr:row>76</xdr:row>
      <xdr:rowOff>34823</xdr:rowOff>
    </xdr:to>
    <xdr:sp macro="" textlink="">
      <xdr:nvSpPr>
        <xdr:cNvPr id="648" name="楕円 647"/>
        <xdr:cNvSpPr/>
      </xdr:nvSpPr>
      <xdr:spPr>
        <a:xfrm>
          <a:off x="13652500" y="129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25950</xdr:rowOff>
    </xdr:from>
    <xdr:ext cx="534377" cy="259045"/>
    <xdr:sp macro="" textlink="">
      <xdr:nvSpPr>
        <xdr:cNvPr id="649" name="テキスト ボックス 648"/>
        <xdr:cNvSpPr txBox="1"/>
      </xdr:nvSpPr>
      <xdr:spPr>
        <a:xfrm>
          <a:off x="13436111" y="130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100520</xdr:rowOff>
    </xdr:from>
    <xdr:to>
      <xdr:col>67</xdr:col>
      <xdr:colOff>101600</xdr:colOff>
      <xdr:row>76</xdr:row>
      <xdr:rowOff>30671</xdr:rowOff>
    </xdr:to>
    <xdr:sp macro="" textlink="">
      <xdr:nvSpPr>
        <xdr:cNvPr id="650" name="楕円 649"/>
        <xdr:cNvSpPr/>
      </xdr:nvSpPr>
      <xdr:spPr>
        <a:xfrm>
          <a:off x="127635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21798</xdr:rowOff>
    </xdr:from>
    <xdr:ext cx="534377" cy="259045"/>
    <xdr:sp macro="" textlink="">
      <xdr:nvSpPr>
        <xdr:cNvPr id="651" name="テキスト ボックス 650"/>
        <xdr:cNvSpPr txBox="1"/>
      </xdr:nvSpPr>
      <xdr:spPr>
        <a:xfrm>
          <a:off x="12547111" y="130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83930</xdr:rowOff>
    </xdr:from>
    <xdr:to>
      <xdr:col>85</xdr:col>
      <xdr:colOff>127000</xdr:colOff>
      <xdr:row>98</xdr:row>
      <xdr:rowOff>142787</xdr:rowOff>
    </xdr:to>
    <xdr:cxnSp macro="">
      <xdr:nvCxnSpPr>
        <xdr:cNvPr id="680" name="直線コネクタ 679"/>
        <xdr:cNvCxnSpPr/>
      </xdr:nvCxnSpPr>
      <xdr:spPr>
        <a:xfrm>
          <a:off x="15481300" y="16886030"/>
          <a:ext cx="838200" cy="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83930</xdr:rowOff>
    </xdr:from>
    <xdr:to>
      <xdr:col>81</xdr:col>
      <xdr:colOff>50800</xdr:colOff>
      <xdr:row>98</xdr:row>
      <xdr:rowOff>90985</xdr:rowOff>
    </xdr:to>
    <xdr:cxnSp macro="">
      <xdr:nvCxnSpPr>
        <xdr:cNvPr id="683" name="直線コネクタ 682"/>
        <xdr:cNvCxnSpPr/>
      </xdr:nvCxnSpPr>
      <xdr:spPr>
        <a:xfrm flipV="1">
          <a:off x="14592300" y="16886030"/>
          <a:ext cx="88900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90985</xdr:rowOff>
    </xdr:from>
    <xdr:to>
      <xdr:col>76</xdr:col>
      <xdr:colOff>114300</xdr:colOff>
      <xdr:row>99</xdr:row>
      <xdr:rowOff>467</xdr:rowOff>
    </xdr:to>
    <xdr:cxnSp macro="">
      <xdr:nvCxnSpPr>
        <xdr:cNvPr id="686" name="直線コネクタ 685"/>
        <xdr:cNvCxnSpPr/>
      </xdr:nvCxnSpPr>
      <xdr:spPr>
        <a:xfrm flipV="1">
          <a:off x="13703300" y="16893085"/>
          <a:ext cx="889000" cy="8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467</xdr:rowOff>
    </xdr:from>
    <xdr:to>
      <xdr:col>71</xdr:col>
      <xdr:colOff>177800</xdr:colOff>
      <xdr:row>99</xdr:row>
      <xdr:rowOff>3028</xdr:rowOff>
    </xdr:to>
    <xdr:cxnSp macro="">
      <xdr:nvCxnSpPr>
        <xdr:cNvPr id="689" name="直線コネクタ 688"/>
        <xdr:cNvCxnSpPr/>
      </xdr:nvCxnSpPr>
      <xdr:spPr>
        <a:xfrm flipV="1">
          <a:off x="12814300" y="16974017"/>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91987</xdr:rowOff>
    </xdr:from>
    <xdr:to>
      <xdr:col>85</xdr:col>
      <xdr:colOff>177800</xdr:colOff>
      <xdr:row>99</xdr:row>
      <xdr:rowOff>22137</xdr:rowOff>
    </xdr:to>
    <xdr:sp macro="" textlink="">
      <xdr:nvSpPr>
        <xdr:cNvPr id="699" name="楕円 698"/>
        <xdr:cNvSpPr/>
      </xdr:nvSpPr>
      <xdr:spPr>
        <a:xfrm>
          <a:off x="16268700" y="1689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6914</xdr:rowOff>
    </xdr:from>
    <xdr:ext cx="469744" cy="259045"/>
    <xdr:sp macro="" textlink="">
      <xdr:nvSpPr>
        <xdr:cNvPr id="700" name="積立金該当値テキスト"/>
        <xdr:cNvSpPr txBox="1"/>
      </xdr:nvSpPr>
      <xdr:spPr>
        <a:xfrm>
          <a:off x="16370300" y="16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33130</xdr:rowOff>
    </xdr:from>
    <xdr:to>
      <xdr:col>81</xdr:col>
      <xdr:colOff>101600</xdr:colOff>
      <xdr:row>98</xdr:row>
      <xdr:rowOff>134730</xdr:rowOff>
    </xdr:to>
    <xdr:sp macro="" textlink="">
      <xdr:nvSpPr>
        <xdr:cNvPr id="701" name="楕円 700"/>
        <xdr:cNvSpPr/>
      </xdr:nvSpPr>
      <xdr:spPr>
        <a:xfrm>
          <a:off x="15430500" y="16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125857</xdr:rowOff>
    </xdr:from>
    <xdr:ext cx="534377" cy="259045"/>
    <xdr:sp macro="" textlink="">
      <xdr:nvSpPr>
        <xdr:cNvPr id="702" name="テキスト ボックス 701"/>
        <xdr:cNvSpPr txBox="1"/>
      </xdr:nvSpPr>
      <xdr:spPr>
        <a:xfrm>
          <a:off x="15214111" y="169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40185</xdr:rowOff>
    </xdr:from>
    <xdr:to>
      <xdr:col>76</xdr:col>
      <xdr:colOff>165100</xdr:colOff>
      <xdr:row>98</xdr:row>
      <xdr:rowOff>141785</xdr:rowOff>
    </xdr:to>
    <xdr:sp macro="" textlink="">
      <xdr:nvSpPr>
        <xdr:cNvPr id="703" name="楕円 702"/>
        <xdr:cNvSpPr/>
      </xdr:nvSpPr>
      <xdr:spPr>
        <a:xfrm>
          <a:off x="14541500" y="168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132912</xdr:rowOff>
    </xdr:from>
    <xdr:ext cx="534377" cy="259045"/>
    <xdr:sp macro="" textlink="">
      <xdr:nvSpPr>
        <xdr:cNvPr id="704" name="テキスト ボックス 703"/>
        <xdr:cNvSpPr txBox="1"/>
      </xdr:nvSpPr>
      <xdr:spPr>
        <a:xfrm>
          <a:off x="14325111" y="169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121117</xdr:rowOff>
    </xdr:from>
    <xdr:to>
      <xdr:col>72</xdr:col>
      <xdr:colOff>38100</xdr:colOff>
      <xdr:row>99</xdr:row>
      <xdr:rowOff>51267</xdr:rowOff>
    </xdr:to>
    <xdr:sp macro="" textlink="">
      <xdr:nvSpPr>
        <xdr:cNvPr id="705" name="楕円 704"/>
        <xdr:cNvSpPr/>
      </xdr:nvSpPr>
      <xdr:spPr>
        <a:xfrm>
          <a:off x="13652500" y="169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42394</xdr:rowOff>
    </xdr:from>
    <xdr:ext cx="469744" cy="259045"/>
    <xdr:sp macro="" textlink="">
      <xdr:nvSpPr>
        <xdr:cNvPr id="706" name="テキスト ボックス 705"/>
        <xdr:cNvSpPr txBox="1"/>
      </xdr:nvSpPr>
      <xdr:spPr>
        <a:xfrm>
          <a:off x="13468428" y="1701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123678</xdr:rowOff>
    </xdr:from>
    <xdr:to>
      <xdr:col>67</xdr:col>
      <xdr:colOff>101600</xdr:colOff>
      <xdr:row>99</xdr:row>
      <xdr:rowOff>53828</xdr:rowOff>
    </xdr:to>
    <xdr:sp macro="" textlink="">
      <xdr:nvSpPr>
        <xdr:cNvPr id="707" name="楕円 706"/>
        <xdr:cNvSpPr/>
      </xdr:nvSpPr>
      <xdr:spPr>
        <a:xfrm>
          <a:off x="12763500" y="169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44955</xdr:rowOff>
    </xdr:from>
    <xdr:ext cx="469744" cy="259045"/>
    <xdr:sp macro="" textlink="">
      <xdr:nvSpPr>
        <xdr:cNvPr id="708" name="テキスト ボックス 707"/>
        <xdr:cNvSpPr txBox="1"/>
      </xdr:nvSpPr>
      <xdr:spPr>
        <a:xfrm>
          <a:off x="12579428" y="170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102308</xdr:rowOff>
    </xdr:from>
    <xdr:to>
      <xdr:col>116</xdr:col>
      <xdr:colOff>63500</xdr:colOff>
      <xdr:row>39</xdr:row>
      <xdr:rowOff>84183</xdr:rowOff>
    </xdr:to>
    <xdr:cxnSp macro="">
      <xdr:nvCxnSpPr>
        <xdr:cNvPr id="739" name="直線コネクタ 738"/>
        <xdr:cNvCxnSpPr/>
      </xdr:nvCxnSpPr>
      <xdr:spPr>
        <a:xfrm>
          <a:off x="21323300" y="6274508"/>
          <a:ext cx="838200" cy="49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23767</xdr:rowOff>
    </xdr:from>
    <xdr:to>
      <xdr:col>111</xdr:col>
      <xdr:colOff>177800</xdr:colOff>
      <xdr:row>36</xdr:row>
      <xdr:rowOff>102308</xdr:rowOff>
    </xdr:to>
    <xdr:cxnSp macro="">
      <xdr:nvCxnSpPr>
        <xdr:cNvPr id="742" name="直線コネクタ 741"/>
        <xdr:cNvCxnSpPr/>
      </xdr:nvCxnSpPr>
      <xdr:spPr>
        <a:xfrm>
          <a:off x="20434300" y="6024517"/>
          <a:ext cx="889000" cy="2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140843</xdr:rowOff>
    </xdr:from>
    <xdr:to>
      <xdr:col>107</xdr:col>
      <xdr:colOff>50800</xdr:colOff>
      <xdr:row>35</xdr:row>
      <xdr:rowOff>23767</xdr:rowOff>
    </xdr:to>
    <xdr:cxnSp macro="">
      <xdr:nvCxnSpPr>
        <xdr:cNvPr id="745" name="直線コネクタ 744"/>
        <xdr:cNvCxnSpPr/>
      </xdr:nvCxnSpPr>
      <xdr:spPr>
        <a:xfrm>
          <a:off x="19545300" y="5970143"/>
          <a:ext cx="889000" cy="5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29482</xdr:rowOff>
    </xdr:from>
    <xdr:to>
      <xdr:col>102</xdr:col>
      <xdr:colOff>114300</xdr:colOff>
      <xdr:row>34</xdr:row>
      <xdr:rowOff>140843</xdr:rowOff>
    </xdr:to>
    <xdr:cxnSp macro="">
      <xdr:nvCxnSpPr>
        <xdr:cNvPr id="748" name="直線コネクタ 747"/>
        <xdr:cNvCxnSpPr/>
      </xdr:nvCxnSpPr>
      <xdr:spPr>
        <a:xfrm>
          <a:off x="18656300" y="5858782"/>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33383</xdr:rowOff>
    </xdr:from>
    <xdr:to>
      <xdr:col>116</xdr:col>
      <xdr:colOff>114300</xdr:colOff>
      <xdr:row>39</xdr:row>
      <xdr:rowOff>134983</xdr:rowOff>
    </xdr:to>
    <xdr:sp macro="" textlink="">
      <xdr:nvSpPr>
        <xdr:cNvPr id="758" name="楕円 757"/>
        <xdr:cNvSpPr/>
      </xdr:nvSpPr>
      <xdr:spPr>
        <a:xfrm>
          <a:off x="221107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119760</xdr:rowOff>
    </xdr:from>
    <xdr:ext cx="313932" cy="259045"/>
    <xdr:sp macro="" textlink="">
      <xdr:nvSpPr>
        <xdr:cNvPr id="759" name="投資及び出資金該当値テキスト"/>
        <xdr:cNvSpPr txBox="1"/>
      </xdr:nvSpPr>
      <xdr:spPr>
        <a:xfrm>
          <a:off x="22212300" y="6634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51508</xdr:rowOff>
    </xdr:from>
    <xdr:to>
      <xdr:col>112</xdr:col>
      <xdr:colOff>38100</xdr:colOff>
      <xdr:row>36</xdr:row>
      <xdr:rowOff>153108</xdr:rowOff>
    </xdr:to>
    <xdr:sp macro="" textlink="">
      <xdr:nvSpPr>
        <xdr:cNvPr id="760" name="楕円 759"/>
        <xdr:cNvSpPr/>
      </xdr:nvSpPr>
      <xdr:spPr>
        <a:xfrm>
          <a:off x="21272500" y="6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169635</xdr:rowOff>
    </xdr:from>
    <xdr:ext cx="469744" cy="259045"/>
    <xdr:sp macro="" textlink="">
      <xdr:nvSpPr>
        <xdr:cNvPr id="761" name="テキスト ボックス 760"/>
        <xdr:cNvSpPr txBox="1"/>
      </xdr:nvSpPr>
      <xdr:spPr>
        <a:xfrm>
          <a:off x="21088428" y="59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144417</xdr:rowOff>
    </xdr:from>
    <xdr:to>
      <xdr:col>107</xdr:col>
      <xdr:colOff>101600</xdr:colOff>
      <xdr:row>35</xdr:row>
      <xdr:rowOff>74567</xdr:rowOff>
    </xdr:to>
    <xdr:sp macro="" textlink="">
      <xdr:nvSpPr>
        <xdr:cNvPr id="762" name="楕円 761"/>
        <xdr:cNvSpPr/>
      </xdr:nvSpPr>
      <xdr:spPr>
        <a:xfrm>
          <a:off x="20383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91094</xdr:rowOff>
    </xdr:from>
    <xdr:ext cx="469744" cy="259045"/>
    <xdr:sp macro="" textlink="">
      <xdr:nvSpPr>
        <xdr:cNvPr id="763" name="テキスト ボックス 762"/>
        <xdr:cNvSpPr txBox="1"/>
      </xdr:nvSpPr>
      <xdr:spPr>
        <a:xfrm>
          <a:off x="20199428" y="574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90043</xdr:rowOff>
    </xdr:from>
    <xdr:to>
      <xdr:col>102</xdr:col>
      <xdr:colOff>165100</xdr:colOff>
      <xdr:row>35</xdr:row>
      <xdr:rowOff>20193</xdr:rowOff>
    </xdr:to>
    <xdr:sp macro="" textlink="">
      <xdr:nvSpPr>
        <xdr:cNvPr id="764" name="楕円 763"/>
        <xdr:cNvSpPr/>
      </xdr:nvSpPr>
      <xdr:spPr>
        <a:xfrm>
          <a:off x="19494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36720</xdr:rowOff>
    </xdr:from>
    <xdr:ext cx="469744" cy="259045"/>
    <xdr:sp macro="" textlink="">
      <xdr:nvSpPr>
        <xdr:cNvPr id="765" name="テキスト ボックス 764"/>
        <xdr:cNvSpPr txBox="1"/>
      </xdr:nvSpPr>
      <xdr:spPr>
        <a:xfrm>
          <a:off x="19310428" y="569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150132</xdr:rowOff>
    </xdr:from>
    <xdr:to>
      <xdr:col>98</xdr:col>
      <xdr:colOff>38100</xdr:colOff>
      <xdr:row>34</xdr:row>
      <xdr:rowOff>80282</xdr:rowOff>
    </xdr:to>
    <xdr:sp macro="" textlink="">
      <xdr:nvSpPr>
        <xdr:cNvPr id="766" name="楕円 765"/>
        <xdr:cNvSpPr/>
      </xdr:nvSpPr>
      <xdr:spPr>
        <a:xfrm>
          <a:off x="18605500" y="58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96809</xdr:rowOff>
    </xdr:from>
    <xdr:ext cx="469744" cy="259045"/>
    <xdr:sp macro="" textlink="">
      <xdr:nvSpPr>
        <xdr:cNvPr id="767" name="テキスト ボックス 766"/>
        <xdr:cNvSpPr txBox="1"/>
      </xdr:nvSpPr>
      <xdr:spPr>
        <a:xfrm>
          <a:off x="18421428" y="558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56776</xdr:rowOff>
    </xdr:from>
    <xdr:to>
      <xdr:col>116</xdr:col>
      <xdr:colOff>63500</xdr:colOff>
      <xdr:row>58</xdr:row>
      <xdr:rowOff>74949</xdr:rowOff>
    </xdr:to>
    <xdr:cxnSp macro="">
      <xdr:nvCxnSpPr>
        <xdr:cNvPr id="796" name="直線コネクタ 795"/>
        <xdr:cNvCxnSpPr/>
      </xdr:nvCxnSpPr>
      <xdr:spPr>
        <a:xfrm>
          <a:off x="21323300" y="10000876"/>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53613</xdr:rowOff>
    </xdr:from>
    <xdr:to>
      <xdr:col>111</xdr:col>
      <xdr:colOff>177800</xdr:colOff>
      <xdr:row>58</xdr:row>
      <xdr:rowOff>56776</xdr:rowOff>
    </xdr:to>
    <xdr:cxnSp macro="">
      <xdr:nvCxnSpPr>
        <xdr:cNvPr id="799" name="直線コネクタ 798"/>
        <xdr:cNvCxnSpPr/>
      </xdr:nvCxnSpPr>
      <xdr:spPr>
        <a:xfrm>
          <a:off x="20434300" y="9997713"/>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53613</xdr:rowOff>
    </xdr:from>
    <xdr:to>
      <xdr:col>107</xdr:col>
      <xdr:colOff>50800</xdr:colOff>
      <xdr:row>58</xdr:row>
      <xdr:rowOff>55499</xdr:rowOff>
    </xdr:to>
    <xdr:cxnSp macro="">
      <xdr:nvCxnSpPr>
        <xdr:cNvPr id="802" name="直線コネクタ 801"/>
        <xdr:cNvCxnSpPr/>
      </xdr:nvCxnSpPr>
      <xdr:spPr>
        <a:xfrm flipV="1">
          <a:off x="19545300" y="999771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170980</xdr:rowOff>
    </xdr:from>
    <xdr:to>
      <xdr:col>102</xdr:col>
      <xdr:colOff>114300</xdr:colOff>
      <xdr:row>58</xdr:row>
      <xdr:rowOff>55499</xdr:rowOff>
    </xdr:to>
    <xdr:cxnSp macro="">
      <xdr:nvCxnSpPr>
        <xdr:cNvPr id="805" name="直線コネクタ 804"/>
        <xdr:cNvCxnSpPr/>
      </xdr:nvCxnSpPr>
      <xdr:spPr>
        <a:xfrm>
          <a:off x="18656300" y="9772180"/>
          <a:ext cx="889000" cy="2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24149</xdr:rowOff>
    </xdr:from>
    <xdr:to>
      <xdr:col>116</xdr:col>
      <xdr:colOff>114300</xdr:colOff>
      <xdr:row>58</xdr:row>
      <xdr:rowOff>125749</xdr:rowOff>
    </xdr:to>
    <xdr:sp macro="" textlink="">
      <xdr:nvSpPr>
        <xdr:cNvPr id="815" name="楕円 814"/>
        <xdr:cNvSpPr/>
      </xdr:nvSpPr>
      <xdr:spPr>
        <a:xfrm>
          <a:off x="22110700" y="99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47026</xdr:rowOff>
    </xdr:from>
    <xdr:ext cx="469744" cy="259045"/>
    <xdr:sp macro="" textlink="">
      <xdr:nvSpPr>
        <xdr:cNvPr id="816" name="貸付金該当値テキスト"/>
        <xdr:cNvSpPr txBox="1"/>
      </xdr:nvSpPr>
      <xdr:spPr>
        <a:xfrm>
          <a:off x="22212300" y="98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5976</xdr:rowOff>
    </xdr:from>
    <xdr:to>
      <xdr:col>112</xdr:col>
      <xdr:colOff>38100</xdr:colOff>
      <xdr:row>58</xdr:row>
      <xdr:rowOff>107576</xdr:rowOff>
    </xdr:to>
    <xdr:sp macro="" textlink="">
      <xdr:nvSpPr>
        <xdr:cNvPr id="817" name="楕円 816"/>
        <xdr:cNvSpPr/>
      </xdr:nvSpPr>
      <xdr:spPr>
        <a:xfrm>
          <a:off x="21272500" y="99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124103</xdr:rowOff>
    </xdr:from>
    <xdr:ext cx="469744" cy="259045"/>
    <xdr:sp macro="" textlink="">
      <xdr:nvSpPr>
        <xdr:cNvPr id="818" name="テキスト ボックス 817"/>
        <xdr:cNvSpPr txBox="1"/>
      </xdr:nvSpPr>
      <xdr:spPr>
        <a:xfrm>
          <a:off x="21088428" y="97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2813</xdr:rowOff>
    </xdr:from>
    <xdr:to>
      <xdr:col>107</xdr:col>
      <xdr:colOff>101600</xdr:colOff>
      <xdr:row>58</xdr:row>
      <xdr:rowOff>104413</xdr:rowOff>
    </xdr:to>
    <xdr:sp macro="" textlink="">
      <xdr:nvSpPr>
        <xdr:cNvPr id="819" name="楕円 818"/>
        <xdr:cNvSpPr/>
      </xdr:nvSpPr>
      <xdr:spPr>
        <a:xfrm>
          <a:off x="20383500" y="9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120940</xdr:rowOff>
    </xdr:from>
    <xdr:ext cx="469744" cy="259045"/>
    <xdr:sp macro="" textlink="">
      <xdr:nvSpPr>
        <xdr:cNvPr id="820" name="テキスト ボックス 819"/>
        <xdr:cNvSpPr txBox="1"/>
      </xdr:nvSpPr>
      <xdr:spPr>
        <a:xfrm>
          <a:off x="20199428" y="97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4699</xdr:rowOff>
    </xdr:from>
    <xdr:to>
      <xdr:col>102</xdr:col>
      <xdr:colOff>165100</xdr:colOff>
      <xdr:row>58</xdr:row>
      <xdr:rowOff>106299</xdr:rowOff>
    </xdr:to>
    <xdr:sp macro="" textlink="">
      <xdr:nvSpPr>
        <xdr:cNvPr id="821" name="楕円 820"/>
        <xdr:cNvSpPr/>
      </xdr:nvSpPr>
      <xdr:spPr>
        <a:xfrm>
          <a:off x="19494500" y="9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122826</xdr:rowOff>
    </xdr:from>
    <xdr:ext cx="469744" cy="259045"/>
    <xdr:sp macro="" textlink="">
      <xdr:nvSpPr>
        <xdr:cNvPr id="822" name="テキスト ボックス 821"/>
        <xdr:cNvSpPr txBox="1"/>
      </xdr:nvSpPr>
      <xdr:spPr>
        <a:xfrm>
          <a:off x="19310428" y="972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120180</xdr:rowOff>
    </xdr:from>
    <xdr:to>
      <xdr:col>98</xdr:col>
      <xdr:colOff>38100</xdr:colOff>
      <xdr:row>57</xdr:row>
      <xdr:rowOff>50330</xdr:rowOff>
    </xdr:to>
    <xdr:sp macro="" textlink="">
      <xdr:nvSpPr>
        <xdr:cNvPr id="823" name="楕円 822"/>
        <xdr:cNvSpPr/>
      </xdr:nvSpPr>
      <xdr:spPr>
        <a:xfrm>
          <a:off x="18605500" y="97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66857</xdr:rowOff>
    </xdr:from>
    <xdr:ext cx="534377" cy="259045"/>
    <xdr:sp macro="" textlink="">
      <xdr:nvSpPr>
        <xdr:cNvPr id="824" name="テキスト ボックス 823"/>
        <xdr:cNvSpPr txBox="1"/>
      </xdr:nvSpPr>
      <xdr:spPr>
        <a:xfrm>
          <a:off x="18389111" y="94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64186</xdr:rowOff>
    </xdr:from>
    <xdr:to>
      <xdr:col>116</xdr:col>
      <xdr:colOff>63500</xdr:colOff>
      <xdr:row>74</xdr:row>
      <xdr:rowOff>109372</xdr:rowOff>
    </xdr:to>
    <xdr:cxnSp macro="">
      <xdr:nvCxnSpPr>
        <xdr:cNvPr id="854" name="直線コネクタ 853"/>
        <xdr:cNvCxnSpPr/>
      </xdr:nvCxnSpPr>
      <xdr:spPr>
        <a:xfrm flipV="1">
          <a:off x="21323300" y="12580036"/>
          <a:ext cx="838200" cy="2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109372</xdr:rowOff>
    </xdr:from>
    <xdr:to>
      <xdr:col>111</xdr:col>
      <xdr:colOff>177800</xdr:colOff>
      <xdr:row>74</xdr:row>
      <xdr:rowOff>138176</xdr:rowOff>
    </xdr:to>
    <xdr:cxnSp macro="">
      <xdr:nvCxnSpPr>
        <xdr:cNvPr id="857" name="直線コネクタ 856"/>
        <xdr:cNvCxnSpPr/>
      </xdr:nvCxnSpPr>
      <xdr:spPr>
        <a:xfrm flipV="1">
          <a:off x="20434300" y="12796672"/>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138176</xdr:rowOff>
    </xdr:from>
    <xdr:to>
      <xdr:col>107</xdr:col>
      <xdr:colOff>50800</xdr:colOff>
      <xdr:row>74</xdr:row>
      <xdr:rowOff>160389</xdr:rowOff>
    </xdr:to>
    <xdr:cxnSp macro="">
      <xdr:nvCxnSpPr>
        <xdr:cNvPr id="860" name="直線コネクタ 859"/>
        <xdr:cNvCxnSpPr/>
      </xdr:nvCxnSpPr>
      <xdr:spPr>
        <a:xfrm flipV="1">
          <a:off x="19545300" y="12825476"/>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128194</xdr:rowOff>
    </xdr:from>
    <xdr:to>
      <xdr:col>102</xdr:col>
      <xdr:colOff>114300</xdr:colOff>
      <xdr:row>74</xdr:row>
      <xdr:rowOff>160389</xdr:rowOff>
    </xdr:to>
    <xdr:cxnSp macro="">
      <xdr:nvCxnSpPr>
        <xdr:cNvPr id="863" name="直線コネクタ 862"/>
        <xdr:cNvCxnSpPr/>
      </xdr:nvCxnSpPr>
      <xdr:spPr>
        <a:xfrm>
          <a:off x="18656300" y="12815494"/>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13386</xdr:rowOff>
    </xdr:from>
    <xdr:to>
      <xdr:col>116</xdr:col>
      <xdr:colOff>114300</xdr:colOff>
      <xdr:row>73</xdr:row>
      <xdr:rowOff>114986</xdr:rowOff>
    </xdr:to>
    <xdr:sp macro="" textlink="">
      <xdr:nvSpPr>
        <xdr:cNvPr id="873" name="楕円 872"/>
        <xdr:cNvSpPr/>
      </xdr:nvSpPr>
      <xdr:spPr>
        <a:xfrm>
          <a:off x="22110700" y="125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36263</xdr:rowOff>
    </xdr:from>
    <xdr:ext cx="534377" cy="259045"/>
    <xdr:sp macro="" textlink="">
      <xdr:nvSpPr>
        <xdr:cNvPr id="874" name="繰出金該当値テキスト"/>
        <xdr:cNvSpPr txBox="1"/>
      </xdr:nvSpPr>
      <xdr:spPr>
        <a:xfrm>
          <a:off x="22212300" y="123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58572</xdr:rowOff>
    </xdr:from>
    <xdr:to>
      <xdr:col>112</xdr:col>
      <xdr:colOff>38100</xdr:colOff>
      <xdr:row>74</xdr:row>
      <xdr:rowOff>160172</xdr:rowOff>
    </xdr:to>
    <xdr:sp macro="" textlink="">
      <xdr:nvSpPr>
        <xdr:cNvPr id="875" name="楕円 874"/>
        <xdr:cNvSpPr/>
      </xdr:nvSpPr>
      <xdr:spPr>
        <a:xfrm>
          <a:off x="21272500" y="127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5249</xdr:rowOff>
    </xdr:from>
    <xdr:ext cx="534377" cy="259045"/>
    <xdr:sp macro="" textlink="">
      <xdr:nvSpPr>
        <xdr:cNvPr id="876" name="テキスト ボックス 875"/>
        <xdr:cNvSpPr txBox="1"/>
      </xdr:nvSpPr>
      <xdr:spPr>
        <a:xfrm>
          <a:off x="21056111" y="125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87376</xdr:rowOff>
    </xdr:from>
    <xdr:to>
      <xdr:col>107</xdr:col>
      <xdr:colOff>101600</xdr:colOff>
      <xdr:row>75</xdr:row>
      <xdr:rowOff>17526</xdr:rowOff>
    </xdr:to>
    <xdr:sp macro="" textlink="">
      <xdr:nvSpPr>
        <xdr:cNvPr id="877" name="楕円 876"/>
        <xdr:cNvSpPr/>
      </xdr:nvSpPr>
      <xdr:spPr>
        <a:xfrm>
          <a:off x="20383500" y="127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34053</xdr:rowOff>
    </xdr:from>
    <xdr:ext cx="534377" cy="259045"/>
    <xdr:sp macro="" textlink="">
      <xdr:nvSpPr>
        <xdr:cNvPr id="878" name="テキスト ボックス 877"/>
        <xdr:cNvSpPr txBox="1"/>
      </xdr:nvSpPr>
      <xdr:spPr>
        <a:xfrm>
          <a:off x="20167111" y="125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109589</xdr:rowOff>
    </xdr:from>
    <xdr:to>
      <xdr:col>102</xdr:col>
      <xdr:colOff>165100</xdr:colOff>
      <xdr:row>75</xdr:row>
      <xdr:rowOff>39739</xdr:rowOff>
    </xdr:to>
    <xdr:sp macro="" textlink="">
      <xdr:nvSpPr>
        <xdr:cNvPr id="879" name="楕円 878"/>
        <xdr:cNvSpPr/>
      </xdr:nvSpPr>
      <xdr:spPr>
        <a:xfrm>
          <a:off x="19494500" y="12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56266</xdr:rowOff>
    </xdr:from>
    <xdr:ext cx="534377" cy="259045"/>
    <xdr:sp macro="" textlink="">
      <xdr:nvSpPr>
        <xdr:cNvPr id="880" name="テキスト ボックス 879"/>
        <xdr:cNvSpPr txBox="1"/>
      </xdr:nvSpPr>
      <xdr:spPr>
        <a:xfrm>
          <a:off x="19278111" y="125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77394</xdr:rowOff>
    </xdr:from>
    <xdr:to>
      <xdr:col>98</xdr:col>
      <xdr:colOff>38100</xdr:colOff>
      <xdr:row>75</xdr:row>
      <xdr:rowOff>7544</xdr:rowOff>
    </xdr:to>
    <xdr:sp macro="" textlink="">
      <xdr:nvSpPr>
        <xdr:cNvPr id="881" name="楕円 880"/>
        <xdr:cNvSpPr/>
      </xdr:nvSpPr>
      <xdr:spPr>
        <a:xfrm>
          <a:off x="18605500" y="127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24071</xdr:rowOff>
    </xdr:from>
    <xdr:ext cx="534377" cy="259045"/>
    <xdr:sp macro="" textlink="">
      <xdr:nvSpPr>
        <xdr:cNvPr id="882" name="テキスト ボックス 881"/>
        <xdr:cNvSpPr txBox="1"/>
      </xdr:nvSpPr>
      <xdr:spPr>
        <a:xfrm>
          <a:off x="18389111" y="125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人件費については、組織の簡素化、業務の見直し、指定管理者制度導入等による人員削減並びに給与制度改革等による給与費適正化を通して抑制しており、類似団体平均よりも低い数値となっている。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維持補修費については、除排雪経費の影響により、類似団体平均と比べると高い数値となっている。</a:t>
          </a:r>
        </a:p>
        <a:p>
          <a:r>
            <a:rPr kumimoji="1" lang="ja-JP" altLang="en-US" sz="1300">
              <a:latin typeface="ＭＳ Ｐゴシック" panose="020B0600070205080204" pitchFamily="50" charset="-128"/>
              <a:ea typeface="ＭＳ Ｐゴシック" panose="020B0600070205080204" pitchFamily="50" charset="-128"/>
            </a:rPr>
            <a:t>　補助費は、令和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年度に行ったコロナ感染防止対策協力金事業により、一時的に増加したものの、令和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年度以降は平年並みとなっている。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普通建設事業費（うち更新整備）については、環境クリーンセンター延命化工事により前年度と比べ大幅に増加となっている。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繰出金については、定額運用基金への運用償還元金等が増額となったことにより前年度と比べ増加となっている。</a:t>
          </a:r>
        </a:p>
        <a:p>
          <a:r>
            <a:rPr kumimoji="1" lang="ja-JP" altLang="en-US" sz="1300">
              <a:latin typeface="ＭＳ Ｐゴシック" panose="020B0600070205080204" pitchFamily="50" charset="-128"/>
              <a:ea typeface="ＭＳ Ｐゴシック" panose="020B0600070205080204" pitchFamily="50" charset="-128"/>
            </a:rPr>
            <a:t>　その他、老朽化した施設等の維持補修が今後増加する見込みであるため、優先順位を明確にした計画のもと、数値の改善を図る。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北海道江別市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118,686
117,736
187.38
56,159,862
54,737,246
1,348,455
27,551,604
36,041,022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61976</xdr:rowOff>
    </xdr:from>
    <xdr:to>
      <xdr:col>24</xdr:col>
      <xdr:colOff>63500</xdr:colOff>
      <xdr:row>35</xdr:row>
      <xdr:rowOff>107696</xdr:rowOff>
    </xdr:to>
    <xdr:cxnSp macro="">
      <xdr:nvCxnSpPr>
        <xdr:cNvPr id="61" name="直線コネクタ 60"/>
        <xdr:cNvCxnSpPr/>
      </xdr:nvCxnSpPr>
      <xdr:spPr>
        <a:xfrm flipV="1">
          <a:off x="3797300" y="60627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107696</xdr:rowOff>
    </xdr:from>
    <xdr:to>
      <xdr:col>19</xdr:col>
      <xdr:colOff>177800</xdr:colOff>
      <xdr:row>35</xdr:row>
      <xdr:rowOff>142748</xdr:rowOff>
    </xdr:to>
    <xdr:cxnSp macro="">
      <xdr:nvCxnSpPr>
        <xdr:cNvPr id="64" name="直線コネクタ 63"/>
        <xdr:cNvCxnSpPr/>
      </xdr:nvCxnSpPr>
      <xdr:spPr>
        <a:xfrm flipV="1">
          <a:off x="2908300" y="610844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91694</xdr:rowOff>
    </xdr:from>
    <xdr:to>
      <xdr:col>15</xdr:col>
      <xdr:colOff>50800</xdr:colOff>
      <xdr:row>35</xdr:row>
      <xdr:rowOff>142748</xdr:rowOff>
    </xdr:to>
    <xdr:cxnSp macro="">
      <xdr:nvCxnSpPr>
        <xdr:cNvPr id="67" name="直線コネクタ 66"/>
        <xdr:cNvCxnSpPr/>
      </xdr:nvCxnSpPr>
      <xdr:spPr>
        <a:xfrm>
          <a:off x="2019300" y="6092444"/>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91694</xdr:rowOff>
    </xdr:from>
    <xdr:to>
      <xdr:col>10</xdr:col>
      <xdr:colOff>114300</xdr:colOff>
      <xdr:row>35</xdr:row>
      <xdr:rowOff>98552</xdr:rowOff>
    </xdr:to>
    <xdr:cxnSp macro="">
      <xdr:nvCxnSpPr>
        <xdr:cNvPr id="70" name="直線コネクタ 69"/>
        <xdr:cNvCxnSpPr/>
      </xdr:nvCxnSpPr>
      <xdr:spPr>
        <a:xfrm flipV="1">
          <a:off x="1130300" y="6092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xdr:rowOff>
    </xdr:from>
    <xdr:to>
      <xdr:col>24</xdr:col>
      <xdr:colOff>114300</xdr:colOff>
      <xdr:row>35</xdr:row>
      <xdr:rowOff>112776</xdr:rowOff>
    </xdr:to>
    <xdr:sp macro="" textlink="">
      <xdr:nvSpPr>
        <xdr:cNvPr id="80" name="楕円 79"/>
        <xdr:cNvSpPr/>
      </xdr:nvSpPr>
      <xdr:spPr>
        <a:xfrm>
          <a:off x="45847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161053</xdr:rowOff>
    </xdr:from>
    <xdr:ext cx="469744" cy="259045"/>
    <xdr:sp macro="" textlink="">
      <xdr:nvSpPr>
        <xdr:cNvPr id="81" name="議会費該当値テキスト"/>
        <xdr:cNvSpPr txBox="1"/>
      </xdr:nvSpPr>
      <xdr:spPr>
        <a:xfrm>
          <a:off x="4686300" y="59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56896</xdr:rowOff>
    </xdr:from>
    <xdr:to>
      <xdr:col>20</xdr:col>
      <xdr:colOff>38100</xdr:colOff>
      <xdr:row>35</xdr:row>
      <xdr:rowOff>158496</xdr:rowOff>
    </xdr:to>
    <xdr:sp macro="" textlink="">
      <xdr:nvSpPr>
        <xdr:cNvPr id="82" name="楕円 81"/>
        <xdr:cNvSpPr/>
      </xdr:nvSpPr>
      <xdr:spPr>
        <a:xfrm>
          <a:off x="3746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149623</xdr:rowOff>
    </xdr:from>
    <xdr:ext cx="469744" cy="259045"/>
    <xdr:sp macro="" textlink="">
      <xdr:nvSpPr>
        <xdr:cNvPr id="83" name="テキスト ボックス 82"/>
        <xdr:cNvSpPr txBox="1"/>
      </xdr:nvSpPr>
      <xdr:spPr>
        <a:xfrm>
          <a:off x="3562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91948</xdr:rowOff>
    </xdr:from>
    <xdr:to>
      <xdr:col>15</xdr:col>
      <xdr:colOff>101600</xdr:colOff>
      <xdr:row>36</xdr:row>
      <xdr:rowOff>22098</xdr:rowOff>
    </xdr:to>
    <xdr:sp macro="" textlink="">
      <xdr:nvSpPr>
        <xdr:cNvPr id="84" name="楕円 83"/>
        <xdr:cNvSpPr/>
      </xdr:nvSpPr>
      <xdr:spPr>
        <a:xfrm>
          <a:off x="2857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13225</xdr:rowOff>
    </xdr:from>
    <xdr:ext cx="469744" cy="259045"/>
    <xdr:sp macro="" textlink="">
      <xdr:nvSpPr>
        <xdr:cNvPr id="85" name="テキスト ボックス 84"/>
        <xdr:cNvSpPr txBox="1"/>
      </xdr:nvSpPr>
      <xdr:spPr>
        <a:xfrm>
          <a:off x="2673428"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40894</xdr:rowOff>
    </xdr:from>
    <xdr:to>
      <xdr:col>10</xdr:col>
      <xdr:colOff>165100</xdr:colOff>
      <xdr:row>35</xdr:row>
      <xdr:rowOff>142494</xdr:rowOff>
    </xdr:to>
    <xdr:sp macro="" textlink="">
      <xdr:nvSpPr>
        <xdr:cNvPr id="86" name="楕円 85"/>
        <xdr:cNvSpPr/>
      </xdr:nvSpPr>
      <xdr:spPr>
        <a:xfrm>
          <a:off x="1968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133621</xdr:rowOff>
    </xdr:from>
    <xdr:ext cx="469744" cy="259045"/>
    <xdr:sp macro="" textlink="">
      <xdr:nvSpPr>
        <xdr:cNvPr id="87" name="テキスト ボックス 86"/>
        <xdr:cNvSpPr txBox="1"/>
      </xdr:nvSpPr>
      <xdr:spPr>
        <a:xfrm>
          <a:off x="1784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47752</xdr:rowOff>
    </xdr:from>
    <xdr:to>
      <xdr:col>6</xdr:col>
      <xdr:colOff>38100</xdr:colOff>
      <xdr:row>35</xdr:row>
      <xdr:rowOff>149352</xdr:rowOff>
    </xdr:to>
    <xdr:sp macro="" textlink="">
      <xdr:nvSpPr>
        <xdr:cNvPr id="88" name="楕円 87"/>
        <xdr:cNvSpPr/>
      </xdr:nvSpPr>
      <xdr:spPr>
        <a:xfrm>
          <a:off x="1079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140479</xdr:rowOff>
    </xdr:from>
    <xdr:ext cx="469744" cy="259045"/>
    <xdr:sp macro="" textlink="">
      <xdr:nvSpPr>
        <xdr:cNvPr id="89" name="テキスト ボックス 88"/>
        <xdr:cNvSpPr txBox="1"/>
      </xdr:nvSpPr>
      <xdr:spPr>
        <a:xfrm>
          <a:off x="895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80187</xdr:rowOff>
    </xdr:from>
    <xdr:to>
      <xdr:col>24</xdr:col>
      <xdr:colOff>63500</xdr:colOff>
      <xdr:row>57</xdr:row>
      <xdr:rowOff>113164</xdr:rowOff>
    </xdr:to>
    <xdr:cxnSp macro="">
      <xdr:nvCxnSpPr>
        <xdr:cNvPr id="116" name="直線コネクタ 115"/>
        <xdr:cNvCxnSpPr/>
      </xdr:nvCxnSpPr>
      <xdr:spPr>
        <a:xfrm>
          <a:off x="3797300" y="9852837"/>
          <a:ext cx="8382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80187</xdr:rowOff>
    </xdr:from>
    <xdr:to>
      <xdr:col>19</xdr:col>
      <xdr:colOff>177800</xdr:colOff>
      <xdr:row>57</xdr:row>
      <xdr:rowOff>100985</xdr:rowOff>
    </xdr:to>
    <xdr:cxnSp macro="">
      <xdr:nvCxnSpPr>
        <xdr:cNvPr id="119" name="直線コネクタ 118"/>
        <xdr:cNvCxnSpPr/>
      </xdr:nvCxnSpPr>
      <xdr:spPr>
        <a:xfrm flipV="1">
          <a:off x="2908300" y="9852837"/>
          <a:ext cx="889000" cy="2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32628</xdr:rowOff>
    </xdr:from>
    <xdr:to>
      <xdr:col>15</xdr:col>
      <xdr:colOff>50800</xdr:colOff>
      <xdr:row>57</xdr:row>
      <xdr:rowOff>100985</xdr:rowOff>
    </xdr:to>
    <xdr:cxnSp macro="">
      <xdr:nvCxnSpPr>
        <xdr:cNvPr id="122" name="直線コネクタ 121"/>
        <xdr:cNvCxnSpPr/>
      </xdr:nvCxnSpPr>
      <xdr:spPr>
        <a:xfrm>
          <a:off x="2019300" y="9462378"/>
          <a:ext cx="889000" cy="4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32628</xdr:rowOff>
    </xdr:from>
    <xdr:to>
      <xdr:col>10</xdr:col>
      <xdr:colOff>114300</xdr:colOff>
      <xdr:row>57</xdr:row>
      <xdr:rowOff>154015</xdr:rowOff>
    </xdr:to>
    <xdr:cxnSp macro="">
      <xdr:nvCxnSpPr>
        <xdr:cNvPr id="125" name="直線コネクタ 124"/>
        <xdr:cNvCxnSpPr/>
      </xdr:nvCxnSpPr>
      <xdr:spPr>
        <a:xfrm flipV="1">
          <a:off x="1130300" y="9462378"/>
          <a:ext cx="889000" cy="4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62364</xdr:rowOff>
    </xdr:from>
    <xdr:to>
      <xdr:col>24</xdr:col>
      <xdr:colOff>114300</xdr:colOff>
      <xdr:row>57</xdr:row>
      <xdr:rowOff>163964</xdr:rowOff>
    </xdr:to>
    <xdr:sp macro="" textlink="">
      <xdr:nvSpPr>
        <xdr:cNvPr id="135" name="楕円 134"/>
        <xdr:cNvSpPr/>
      </xdr:nvSpPr>
      <xdr:spPr>
        <a:xfrm>
          <a:off x="4584700" y="98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148741</xdr:rowOff>
    </xdr:from>
    <xdr:ext cx="534377" cy="259045"/>
    <xdr:sp macro="" textlink="">
      <xdr:nvSpPr>
        <xdr:cNvPr id="136" name="総務費該当値テキスト"/>
        <xdr:cNvSpPr txBox="1"/>
      </xdr:nvSpPr>
      <xdr:spPr>
        <a:xfrm>
          <a:off x="4686300" y="97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29387</xdr:rowOff>
    </xdr:from>
    <xdr:to>
      <xdr:col>20</xdr:col>
      <xdr:colOff>38100</xdr:colOff>
      <xdr:row>57</xdr:row>
      <xdr:rowOff>130987</xdr:rowOff>
    </xdr:to>
    <xdr:sp macro="" textlink="">
      <xdr:nvSpPr>
        <xdr:cNvPr id="137" name="楕円 136"/>
        <xdr:cNvSpPr/>
      </xdr:nvSpPr>
      <xdr:spPr>
        <a:xfrm>
          <a:off x="3746500" y="98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122114</xdr:rowOff>
    </xdr:from>
    <xdr:ext cx="534377" cy="259045"/>
    <xdr:sp macro="" textlink="">
      <xdr:nvSpPr>
        <xdr:cNvPr id="138" name="テキスト ボックス 137"/>
        <xdr:cNvSpPr txBox="1"/>
      </xdr:nvSpPr>
      <xdr:spPr>
        <a:xfrm>
          <a:off x="3530111" y="989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50185</xdr:rowOff>
    </xdr:from>
    <xdr:to>
      <xdr:col>15</xdr:col>
      <xdr:colOff>101600</xdr:colOff>
      <xdr:row>57</xdr:row>
      <xdr:rowOff>151785</xdr:rowOff>
    </xdr:to>
    <xdr:sp macro="" textlink="">
      <xdr:nvSpPr>
        <xdr:cNvPr id="139" name="楕円 138"/>
        <xdr:cNvSpPr/>
      </xdr:nvSpPr>
      <xdr:spPr>
        <a:xfrm>
          <a:off x="2857500" y="98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142912</xdr:rowOff>
    </xdr:from>
    <xdr:ext cx="534377" cy="259045"/>
    <xdr:sp macro="" textlink="">
      <xdr:nvSpPr>
        <xdr:cNvPr id="140" name="テキスト ボックス 139"/>
        <xdr:cNvSpPr txBox="1"/>
      </xdr:nvSpPr>
      <xdr:spPr>
        <a:xfrm>
          <a:off x="2641111" y="99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153278</xdr:rowOff>
    </xdr:from>
    <xdr:to>
      <xdr:col>10</xdr:col>
      <xdr:colOff>165100</xdr:colOff>
      <xdr:row>55</xdr:row>
      <xdr:rowOff>83428</xdr:rowOff>
    </xdr:to>
    <xdr:sp macro="" textlink="">
      <xdr:nvSpPr>
        <xdr:cNvPr id="141" name="楕円 140"/>
        <xdr:cNvSpPr/>
      </xdr:nvSpPr>
      <xdr:spPr>
        <a:xfrm>
          <a:off x="1968500" y="94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74555</xdr:rowOff>
    </xdr:from>
    <xdr:ext cx="599010" cy="259045"/>
    <xdr:sp macro="" textlink="">
      <xdr:nvSpPr>
        <xdr:cNvPr id="142" name="テキスト ボックス 141"/>
        <xdr:cNvSpPr txBox="1"/>
      </xdr:nvSpPr>
      <xdr:spPr>
        <a:xfrm>
          <a:off x="1719795" y="950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103215</xdr:rowOff>
    </xdr:from>
    <xdr:to>
      <xdr:col>6</xdr:col>
      <xdr:colOff>38100</xdr:colOff>
      <xdr:row>58</xdr:row>
      <xdr:rowOff>33365</xdr:rowOff>
    </xdr:to>
    <xdr:sp macro="" textlink="">
      <xdr:nvSpPr>
        <xdr:cNvPr id="143" name="楕円 142"/>
        <xdr:cNvSpPr/>
      </xdr:nvSpPr>
      <xdr:spPr>
        <a:xfrm>
          <a:off x="1079500" y="98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24492</xdr:rowOff>
    </xdr:from>
    <xdr:ext cx="534377" cy="259045"/>
    <xdr:sp macro="" textlink="">
      <xdr:nvSpPr>
        <xdr:cNvPr id="144" name="テキスト ボックス 143"/>
        <xdr:cNvSpPr txBox="1"/>
      </xdr:nvSpPr>
      <xdr:spPr>
        <a:xfrm>
          <a:off x="863111" y="99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33066</xdr:rowOff>
    </xdr:from>
    <xdr:to>
      <xdr:col>24</xdr:col>
      <xdr:colOff>63500</xdr:colOff>
      <xdr:row>77</xdr:row>
      <xdr:rowOff>121145</xdr:rowOff>
    </xdr:to>
    <xdr:cxnSp macro="">
      <xdr:nvCxnSpPr>
        <xdr:cNvPr id="174" name="直線コネクタ 173"/>
        <xdr:cNvCxnSpPr/>
      </xdr:nvCxnSpPr>
      <xdr:spPr>
        <a:xfrm flipV="1">
          <a:off x="3797300" y="13234716"/>
          <a:ext cx="838200" cy="8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75487</xdr:rowOff>
    </xdr:from>
    <xdr:to>
      <xdr:col>19</xdr:col>
      <xdr:colOff>177800</xdr:colOff>
      <xdr:row>77</xdr:row>
      <xdr:rowOff>121145</xdr:rowOff>
    </xdr:to>
    <xdr:cxnSp macro="">
      <xdr:nvCxnSpPr>
        <xdr:cNvPr id="177" name="直線コネクタ 176"/>
        <xdr:cNvCxnSpPr/>
      </xdr:nvCxnSpPr>
      <xdr:spPr>
        <a:xfrm>
          <a:off x="2908300" y="13277137"/>
          <a:ext cx="889000" cy="4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75487</xdr:rowOff>
    </xdr:from>
    <xdr:to>
      <xdr:col>15</xdr:col>
      <xdr:colOff>50800</xdr:colOff>
      <xdr:row>78</xdr:row>
      <xdr:rowOff>160671</xdr:rowOff>
    </xdr:to>
    <xdr:cxnSp macro="">
      <xdr:nvCxnSpPr>
        <xdr:cNvPr id="180" name="直線コネクタ 179"/>
        <xdr:cNvCxnSpPr/>
      </xdr:nvCxnSpPr>
      <xdr:spPr>
        <a:xfrm flipV="1">
          <a:off x="2019300" y="13277137"/>
          <a:ext cx="889000" cy="25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160671</xdr:rowOff>
    </xdr:from>
    <xdr:to>
      <xdr:col>10</xdr:col>
      <xdr:colOff>114300</xdr:colOff>
      <xdr:row>79</xdr:row>
      <xdr:rowOff>20599</xdr:rowOff>
    </xdr:to>
    <xdr:cxnSp macro="">
      <xdr:nvCxnSpPr>
        <xdr:cNvPr id="183" name="直線コネクタ 182"/>
        <xdr:cNvCxnSpPr/>
      </xdr:nvCxnSpPr>
      <xdr:spPr>
        <a:xfrm flipV="1">
          <a:off x="1130300" y="13533771"/>
          <a:ext cx="889000" cy="3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153716</xdr:rowOff>
    </xdr:from>
    <xdr:to>
      <xdr:col>24</xdr:col>
      <xdr:colOff>114300</xdr:colOff>
      <xdr:row>77</xdr:row>
      <xdr:rowOff>83866</xdr:rowOff>
    </xdr:to>
    <xdr:sp macro="" textlink="">
      <xdr:nvSpPr>
        <xdr:cNvPr id="193" name="楕円 192"/>
        <xdr:cNvSpPr/>
      </xdr:nvSpPr>
      <xdr:spPr>
        <a:xfrm>
          <a:off x="4584700" y="131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132143</xdr:rowOff>
    </xdr:from>
    <xdr:ext cx="599010" cy="259045"/>
    <xdr:sp macro="" textlink="">
      <xdr:nvSpPr>
        <xdr:cNvPr id="194" name="民生費該当値テキスト"/>
        <xdr:cNvSpPr txBox="1"/>
      </xdr:nvSpPr>
      <xdr:spPr>
        <a:xfrm>
          <a:off x="4686300" y="131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70345</xdr:rowOff>
    </xdr:from>
    <xdr:to>
      <xdr:col>20</xdr:col>
      <xdr:colOff>38100</xdr:colOff>
      <xdr:row>78</xdr:row>
      <xdr:rowOff>495</xdr:rowOff>
    </xdr:to>
    <xdr:sp macro="" textlink="">
      <xdr:nvSpPr>
        <xdr:cNvPr id="195" name="楕円 194"/>
        <xdr:cNvSpPr/>
      </xdr:nvSpPr>
      <xdr:spPr>
        <a:xfrm>
          <a:off x="3746500" y="132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163072</xdr:rowOff>
    </xdr:from>
    <xdr:ext cx="599010" cy="259045"/>
    <xdr:sp macro="" textlink="">
      <xdr:nvSpPr>
        <xdr:cNvPr id="196" name="テキスト ボックス 195"/>
        <xdr:cNvSpPr txBox="1"/>
      </xdr:nvSpPr>
      <xdr:spPr>
        <a:xfrm>
          <a:off x="3497795" y="1336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24687</xdr:rowOff>
    </xdr:from>
    <xdr:to>
      <xdr:col>15</xdr:col>
      <xdr:colOff>101600</xdr:colOff>
      <xdr:row>77</xdr:row>
      <xdr:rowOff>126287</xdr:rowOff>
    </xdr:to>
    <xdr:sp macro="" textlink="">
      <xdr:nvSpPr>
        <xdr:cNvPr id="197" name="楕円 196"/>
        <xdr:cNvSpPr/>
      </xdr:nvSpPr>
      <xdr:spPr>
        <a:xfrm>
          <a:off x="2857500" y="132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117414</xdr:rowOff>
    </xdr:from>
    <xdr:ext cx="599010" cy="259045"/>
    <xdr:sp macro="" textlink="">
      <xdr:nvSpPr>
        <xdr:cNvPr id="198" name="テキスト ボックス 197"/>
        <xdr:cNvSpPr txBox="1"/>
      </xdr:nvSpPr>
      <xdr:spPr>
        <a:xfrm>
          <a:off x="2608795" y="1331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109871</xdr:rowOff>
    </xdr:from>
    <xdr:to>
      <xdr:col>10</xdr:col>
      <xdr:colOff>165100</xdr:colOff>
      <xdr:row>79</xdr:row>
      <xdr:rowOff>40021</xdr:rowOff>
    </xdr:to>
    <xdr:sp macro="" textlink="">
      <xdr:nvSpPr>
        <xdr:cNvPr id="199" name="楕円 198"/>
        <xdr:cNvSpPr/>
      </xdr:nvSpPr>
      <xdr:spPr>
        <a:xfrm>
          <a:off x="1968500" y="134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31148</xdr:rowOff>
    </xdr:from>
    <xdr:ext cx="599010" cy="259045"/>
    <xdr:sp macro="" textlink="">
      <xdr:nvSpPr>
        <xdr:cNvPr id="200" name="テキスト ボックス 199"/>
        <xdr:cNvSpPr txBox="1"/>
      </xdr:nvSpPr>
      <xdr:spPr>
        <a:xfrm>
          <a:off x="1719795" y="1357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141249</xdr:rowOff>
    </xdr:from>
    <xdr:to>
      <xdr:col>6</xdr:col>
      <xdr:colOff>38100</xdr:colOff>
      <xdr:row>79</xdr:row>
      <xdr:rowOff>71399</xdr:rowOff>
    </xdr:to>
    <xdr:sp macro="" textlink="">
      <xdr:nvSpPr>
        <xdr:cNvPr id="201" name="楕円 200"/>
        <xdr:cNvSpPr/>
      </xdr:nvSpPr>
      <xdr:spPr>
        <a:xfrm>
          <a:off x="1079500" y="13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62526</xdr:rowOff>
    </xdr:from>
    <xdr:ext cx="599010" cy="259045"/>
    <xdr:sp macro="" textlink="">
      <xdr:nvSpPr>
        <xdr:cNvPr id="202" name="テキスト ボックス 201"/>
        <xdr:cNvSpPr txBox="1"/>
      </xdr:nvSpPr>
      <xdr:spPr>
        <a:xfrm>
          <a:off x="830795" y="1360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77521</xdr:rowOff>
    </xdr:from>
    <xdr:to>
      <xdr:col>24</xdr:col>
      <xdr:colOff>63500</xdr:colOff>
      <xdr:row>93</xdr:row>
      <xdr:rowOff>64785</xdr:rowOff>
    </xdr:to>
    <xdr:cxnSp macro="">
      <xdr:nvCxnSpPr>
        <xdr:cNvPr id="234" name="直線コネクタ 233"/>
        <xdr:cNvCxnSpPr/>
      </xdr:nvCxnSpPr>
      <xdr:spPr>
        <a:xfrm flipV="1">
          <a:off x="3797300" y="15850921"/>
          <a:ext cx="838200" cy="15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64785</xdr:rowOff>
    </xdr:from>
    <xdr:to>
      <xdr:col>19</xdr:col>
      <xdr:colOff>177800</xdr:colOff>
      <xdr:row>93</xdr:row>
      <xdr:rowOff>158869</xdr:rowOff>
    </xdr:to>
    <xdr:cxnSp macro="">
      <xdr:nvCxnSpPr>
        <xdr:cNvPr id="237" name="直線コネクタ 236"/>
        <xdr:cNvCxnSpPr/>
      </xdr:nvCxnSpPr>
      <xdr:spPr>
        <a:xfrm flipV="1">
          <a:off x="2908300" y="16009635"/>
          <a:ext cx="889000" cy="9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158869</xdr:rowOff>
    </xdr:from>
    <xdr:to>
      <xdr:col>15</xdr:col>
      <xdr:colOff>50800</xdr:colOff>
      <xdr:row>95</xdr:row>
      <xdr:rowOff>105311</xdr:rowOff>
    </xdr:to>
    <xdr:cxnSp macro="">
      <xdr:nvCxnSpPr>
        <xdr:cNvPr id="240" name="直線コネクタ 239"/>
        <xdr:cNvCxnSpPr/>
      </xdr:nvCxnSpPr>
      <xdr:spPr>
        <a:xfrm flipV="1">
          <a:off x="2019300" y="16103719"/>
          <a:ext cx="8890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28959</xdr:rowOff>
    </xdr:from>
    <xdr:to>
      <xdr:col>10</xdr:col>
      <xdr:colOff>114300</xdr:colOff>
      <xdr:row>95</xdr:row>
      <xdr:rowOff>105311</xdr:rowOff>
    </xdr:to>
    <xdr:cxnSp macro="">
      <xdr:nvCxnSpPr>
        <xdr:cNvPr id="243" name="直線コネクタ 242"/>
        <xdr:cNvCxnSpPr/>
      </xdr:nvCxnSpPr>
      <xdr:spPr>
        <a:xfrm>
          <a:off x="1130300" y="16145259"/>
          <a:ext cx="889000" cy="2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26721</xdr:rowOff>
    </xdr:from>
    <xdr:to>
      <xdr:col>24</xdr:col>
      <xdr:colOff>114300</xdr:colOff>
      <xdr:row>92</xdr:row>
      <xdr:rowOff>128321</xdr:rowOff>
    </xdr:to>
    <xdr:sp macro="" textlink="">
      <xdr:nvSpPr>
        <xdr:cNvPr id="253" name="楕円 252"/>
        <xdr:cNvSpPr/>
      </xdr:nvSpPr>
      <xdr:spPr>
        <a:xfrm>
          <a:off x="4584700" y="158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49598</xdr:rowOff>
    </xdr:from>
    <xdr:ext cx="534377" cy="259045"/>
    <xdr:sp macro="" textlink="">
      <xdr:nvSpPr>
        <xdr:cNvPr id="254" name="衛生費該当値テキスト"/>
        <xdr:cNvSpPr txBox="1"/>
      </xdr:nvSpPr>
      <xdr:spPr>
        <a:xfrm>
          <a:off x="4686300" y="1565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13985</xdr:rowOff>
    </xdr:from>
    <xdr:to>
      <xdr:col>20</xdr:col>
      <xdr:colOff>38100</xdr:colOff>
      <xdr:row>93</xdr:row>
      <xdr:rowOff>115585</xdr:rowOff>
    </xdr:to>
    <xdr:sp macro="" textlink="">
      <xdr:nvSpPr>
        <xdr:cNvPr id="255" name="楕円 254"/>
        <xdr:cNvSpPr/>
      </xdr:nvSpPr>
      <xdr:spPr>
        <a:xfrm>
          <a:off x="3746500" y="159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132112</xdr:rowOff>
    </xdr:from>
    <xdr:ext cx="534377" cy="259045"/>
    <xdr:sp macro="" textlink="">
      <xdr:nvSpPr>
        <xdr:cNvPr id="256" name="テキスト ボックス 255"/>
        <xdr:cNvSpPr txBox="1"/>
      </xdr:nvSpPr>
      <xdr:spPr>
        <a:xfrm>
          <a:off x="3530111" y="157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108069</xdr:rowOff>
    </xdr:from>
    <xdr:to>
      <xdr:col>15</xdr:col>
      <xdr:colOff>101600</xdr:colOff>
      <xdr:row>94</xdr:row>
      <xdr:rowOff>38219</xdr:rowOff>
    </xdr:to>
    <xdr:sp macro="" textlink="">
      <xdr:nvSpPr>
        <xdr:cNvPr id="257" name="楕円 256"/>
        <xdr:cNvSpPr/>
      </xdr:nvSpPr>
      <xdr:spPr>
        <a:xfrm>
          <a:off x="2857500" y="160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54746</xdr:rowOff>
    </xdr:from>
    <xdr:ext cx="534377" cy="259045"/>
    <xdr:sp macro="" textlink="">
      <xdr:nvSpPr>
        <xdr:cNvPr id="258" name="テキスト ボックス 257"/>
        <xdr:cNvSpPr txBox="1"/>
      </xdr:nvSpPr>
      <xdr:spPr>
        <a:xfrm>
          <a:off x="2641111" y="15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54511</xdr:rowOff>
    </xdr:from>
    <xdr:to>
      <xdr:col>10</xdr:col>
      <xdr:colOff>165100</xdr:colOff>
      <xdr:row>95</xdr:row>
      <xdr:rowOff>156111</xdr:rowOff>
    </xdr:to>
    <xdr:sp macro="" textlink="">
      <xdr:nvSpPr>
        <xdr:cNvPr id="259" name="楕円 258"/>
        <xdr:cNvSpPr/>
      </xdr:nvSpPr>
      <xdr:spPr>
        <a:xfrm>
          <a:off x="1968500" y="1634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1188</xdr:rowOff>
    </xdr:from>
    <xdr:ext cx="534377" cy="259045"/>
    <xdr:sp macro="" textlink="">
      <xdr:nvSpPr>
        <xdr:cNvPr id="260" name="テキスト ボックス 259"/>
        <xdr:cNvSpPr txBox="1"/>
      </xdr:nvSpPr>
      <xdr:spPr>
        <a:xfrm>
          <a:off x="1752111" y="161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149609</xdr:rowOff>
    </xdr:from>
    <xdr:to>
      <xdr:col>6</xdr:col>
      <xdr:colOff>38100</xdr:colOff>
      <xdr:row>94</xdr:row>
      <xdr:rowOff>79759</xdr:rowOff>
    </xdr:to>
    <xdr:sp macro="" textlink="">
      <xdr:nvSpPr>
        <xdr:cNvPr id="261" name="楕円 260"/>
        <xdr:cNvSpPr/>
      </xdr:nvSpPr>
      <xdr:spPr>
        <a:xfrm>
          <a:off x="1079500" y="160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96286</xdr:rowOff>
    </xdr:from>
    <xdr:ext cx="534377" cy="259045"/>
    <xdr:sp macro="" textlink="">
      <xdr:nvSpPr>
        <xdr:cNvPr id="262" name="テキスト ボックス 261"/>
        <xdr:cNvSpPr txBox="1"/>
      </xdr:nvSpPr>
      <xdr:spPr>
        <a:xfrm>
          <a:off x="863111" y="1586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142367</xdr:rowOff>
    </xdr:from>
    <xdr:to>
      <xdr:col>55</xdr:col>
      <xdr:colOff>0</xdr:colOff>
      <xdr:row>37</xdr:row>
      <xdr:rowOff>151892</xdr:rowOff>
    </xdr:to>
    <xdr:cxnSp macro="">
      <xdr:nvCxnSpPr>
        <xdr:cNvPr id="291" name="直線コネクタ 290"/>
        <xdr:cNvCxnSpPr/>
      </xdr:nvCxnSpPr>
      <xdr:spPr>
        <a:xfrm flipV="1">
          <a:off x="9639300" y="648601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127127</xdr:rowOff>
    </xdr:from>
    <xdr:to>
      <xdr:col>50</xdr:col>
      <xdr:colOff>114300</xdr:colOff>
      <xdr:row>37</xdr:row>
      <xdr:rowOff>151892</xdr:rowOff>
    </xdr:to>
    <xdr:cxnSp macro="">
      <xdr:nvCxnSpPr>
        <xdr:cNvPr id="294" name="直線コネクタ 293"/>
        <xdr:cNvCxnSpPr/>
      </xdr:nvCxnSpPr>
      <xdr:spPr>
        <a:xfrm>
          <a:off x="8750300" y="647077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127127</xdr:rowOff>
    </xdr:from>
    <xdr:to>
      <xdr:col>45</xdr:col>
      <xdr:colOff>177800</xdr:colOff>
      <xdr:row>37</xdr:row>
      <xdr:rowOff>159131</xdr:rowOff>
    </xdr:to>
    <xdr:cxnSp macro="">
      <xdr:nvCxnSpPr>
        <xdr:cNvPr id="297" name="直線コネクタ 296"/>
        <xdr:cNvCxnSpPr/>
      </xdr:nvCxnSpPr>
      <xdr:spPr>
        <a:xfrm flipV="1">
          <a:off x="7861300" y="647077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122555</xdr:rowOff>
    </xdr:from>
    <xdr:to>
      <xdr:col>41</xdr:col>
      <xdr:colOff>50800</xdr:colOff>
      <xdr:row>37</xdr:row>
      <xdr:rowOff>159131</xdr:rowOff>
    </xdr:to>
    <xdr:cxnSp macro="">
      <xdr:nvCxnSpPr>
        <xdr:cNvPr id="300" name="直線コネクタ 299"/>
        <xdr:cNvCxnSpPr/>
      </xdr:nvCxnSpPr>
      <xdr:spPr>
        <a:xfrm>
          <a:off x="6972300" y="646620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91567</xdr:rowOff>
    </xdr:from>
    <xdr:to>
      <xdr:col>55</xdr:col>
      <xdr:colOff>50800</xdr:colOff>
      <xdr:row>38</xdr:row>
      <xdr:rowOff>21717</xdr:rowOff>
    </xdr:to>
    <xdr:sp macro="" textlink="">
      <xdr:nvSpPr>
        <xdr:cNvPr id="310" name="楕円 309"/>
        <xdr:cNvSpPr/>
      </xdr:nvSpPr>
      <xdr:spPr>
        <a:xfrm>
          <a:off x="104267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69994</xdr:rowOff>
    </xdr:from>
    <xdr:ext cx="378565" cy="259045"/>
    <xdr:sp macro="" textlink="">
      <xdr:nvSpPr>
        <xdr:cNvPr id="311" name="労働費該当値テキスト"/>
        <xdr:cNvSpPr txBox="1"/>
      </xdr:nvSpPr>
      <xdr:spPr>
        <a:xfrm>
          <a:off x="10528300" y="6413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101092</xdr:rowOff>
    </xdr:from>
    <xdr:to>
      <xdr:col>50</xdr:col>
      <xdr:colOff>165100</xdr:colOff>
      <xdr:row>38</xdr:row>
      <xdr:rowOff>31242</xdr:rowOff>
    </xdr:to>
    <xdr:sp macro="" textlink="">
      <xdr:nvSpPr>
        <xdr:cNvPr id="312" name="楕円 311"/>
        <xdr:cNvSpPr/>
      </xdr:nvSpPr>
      <xdr:spPr>
        <a:xfrm>
          <a:off x="9588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22369</xdr:rowOff>
    </xdr:from>
    <xdr:ext cx="378565" cy="259045"/>
    <xdr:sp macro="" textlink="">
      <xdr:nvSpPr>
        <xdr:cNvPr id="313" name="テキスト ボックス 312"/>
        <xdr:cNvSpPr txBox="1"/>
      </xdr:nvSpPr>
      <xdr:spPr>
        <a:xfrm>
          <a:off x="9450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76327</xdr:rowOff>
    </xdr:from>
    <xdr:to>
      <xdr:col>46</xdr:col>
      <xdr:colOff>38100</xdr:colOff>
      <xdr:row>38</xdr:row>
      <xdr:rowOff>6477</xdr:rowOff>
    </xdr:to>
    <xdr:sp macro="" textlink="">
      <xdr:nvSpPr>
        <xdr:cNvPr id="314" name="楕円 313"/>
        <xdr:cNvSpPr/>
      </xdr:nvSpPr>
      <xdr:spPr>
        <a:xfrm>
          <a:off x="8699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169054</xdr:rowOff>
    </xdr:from>
    <xdr:ext cx="378565" cy="259045"/>
    <xdr:sp macro="" textlink="">
      <xdr:nvSpPr>
        <xdr:cNvPr id="315" name="テキスト ボックス 314"/>
        <xdr:cNvSpPr txBox="1"/>
      </xdr:nvSpPr>
      <xdr:spPr>
        <a:xfrm>
          <a:off x="8561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108331</xdr:rowOff>
    </xdr:from>
    <xdr:to>
      <xdr:col>41</xdr:col>
      <xdr:colOff>101600</xdr:colOff>
      <xdr:row>38</xdr:row>
      <xdr:rowOff>38481</xdr:rowOff>
    </xdr:to>
    <xdr:sp macro="" textlink="">
      <xdr:nvSpPr>
        <xdr:cNvPr id="316" name="楕円 315"/>
        <xdr:cNvSpPr/>
      </xdr:nvSpPr>
      <xdr:spPr>
        <a:xfrm>
          <a:off x="7810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29608</xdr:rowOff>
    </xdr:from>
    <xdr:ext cx="378565" cy="259045"/>
    <xdr:sp macro="" textlink="">
      <xdr:nvSpPr>
        <xdr:cNvPr id="317" name="テキスト ボックス 316"/>
        <xdr:cNvSpPr txBox="1"/>
      </xdr:nvSpPr>
      <xdr:spPr>
        <a:xfrm>
          <a:off x="7672017" y="654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71755</xdr:rowOff>
    </xdr:from>
    <xdr:to>
      <xdr:col>36</xdr:col>
      <xdr:colOff>165100</xdr:colOff>
      <xdr:row>38</xdr:row>
      <xdr:rowOff>1905</xdr:rowOff>
    </xdr:to>
    <xdr:sp macro="" textlink="">
      <xdr:nvSpPr>
        <xdr:cNvPr id="318" name="楕円 317"/>
        <xdr:cNvSpPr/>
      </xdr:nvSpPr>
      <xdr:spPr>
        <a:xfrm>
          <a:off x="6921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164482</xdr:rowOff>
    </xdr:from>
    <xdr:ext cx="378565" cy="259045"/>
    <xdr:sp macro="" textlink="">
      <xdr:nvSpPr>
        <xdr:cNvPr id="319" name="テキスト ボックス 318"/>
        <xdr:cNvSpPr txBox="1"/>
      </xdr:nvSpPr>
      <xdr:spPr>
        <a:xfrm>
          <a:off x="6783017" y="650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56352</xdr:rowOff>
    </xdr:from>
    <xdr:to>
      <xdr:col>55</xdr:col>
      <xdr:colOff>0</xdr:colOff>
      <xdr:row>57</xdr:row>
      <xdr:rowOff>58775</xdr:rowOff>
    </xdr:to>
    <xdr:cxnSp macro="">
      <xdr:nvCxnSpPr>
        <xdr:cNvPr id="346" name="直線コネクタ 345"/>
        <xdr:cNvCxnSpPr/>
      </xdr:nvCxnSpPr>
      <xdr:spPr>
        <a:xfrm>
          <a:off x="9639300" y="9829002"/>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56352</xdr:rowOff>
    </xdr:from>
    <xdr:to>
      <xdr:col>50</xdr:col>
      <xdr:colOff>114300</xdr:colOff>
      <xdr:row>57</xdr:row>
      <xdr:rowOff>87991</xdr:rowOff>
    </xdr:to>
    <xdr:cxnSp macro="">
      <xdr:nvCxnSpPr>
        <xdr:cNvPr id="349" name="直線コネクタ 348"/>
        <xdr:cNvCxnSpPr/>
      </xdr:nvCxnSpPr>
      <xdr:spPr>
        <a:xfrm flipV="1">
          <a:off x="8750300" y="9829002"/>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47985</xdr:rowOff>
    </xdr:from>
    <xdr:to>
      <xdr:col>45</xdr:col>
      <xdr:colOff>177800</xdr:colOff>
      <xdr:row>57</xdr:row>
      <xdr:rowOff>87991</xdr:rowOff>
    </xdr:to>
    <xdr:cxnSp macro="">
      <xdr:nvCxnSpPr>
        <xdr:cNvPr id="352" name="直線コネクタ 351"/>
        <xdr:cNvCxnSpPr/>
      </xdr:nvCxnSpPr>
      <xdr:spPr>
        <a:xfrm>
          <a:off x="7861300" y="982063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47985</xdr:rowOff>
    </xdr:from>
    <xdr:to>
      <xdr:col>41</xdr:col>
      <xdr:colOff>50800</xdr:colOff>
      <xdr:row>57</xdr:row>
      <xdr:rowOff>94300</xdr:rowOff>
    </xdr:to>
    <xdr:cxnSp macro="">
      <xdr:nvCxnSpPr>
        <xdr:cNvPr id="355" name="直線コネクタ 354"/>
        <xdr:cNvCxnSpPr/>
      </xdr:nvCxnSpPr>
      <xdr:spPr>
        <a:xfrm flipV="1">
          <a:off x="6972300" y="9820635"/>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7975</xdr:rowOff>
    </xdr:from>
    <xdr:to>
      <xdr:col>55</xdr:col>
      <xdr:colOff>50800</xdr:colOff>
      <xdr:row>57</xdr:row>
      <xdr:rowOff>109575</xdr:rowOff>
    </xdr:to>
    <xdr:sp macro="" textlink="">
      <xdr:nvSpPr>
        <xdr:cNvPr id="365" name="楕円 364"/>
        <xdr:cNvSpPr/>
      </xdr:nvSpPr>
      <xdr:spPr>
        <a:xfrm>
          <a:off x="104267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30852</xdr:rowOff>
    </xdr:from>
    <xdr:ext cx="469744" cy="259045"/>
    <xdr:sp macro="" textlink="">
      <xdr:nvSpPr>
        <xdr:cNvPr id="366" name="農林水産業費該当値テキスト"/>
        <xdr:cNvSpPr txBox="1"/>
      </xdr:nvSpPr>
      <xdr:spPr>
        <a:xfrm>
          <a:off x="10528300" y="96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5552</xdr:rowOff>
    </xdr:from>
    <xdr:to>
      <xdr:col>50</xdr:col>
      <xdr:colOff>165100</xdr:colOff>
      <xdr:row>57</xdr:row>
      <xdr:rowOff>107152</xdr:rowOff>
    </xdr:to>
    <xdr:sp macro="" textlink="">
      <xdr:nvSpPr>
        <xdr:cNvPr id="367" name="楕円 366"/>
        <xdr:cNvSpPr/>
      </xdr:nvSpPr>
      <xdr:spPr>
        <a:xfrm>
          <a:off x="9588500" y="97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123679</xdr:rowOff>
    </xdr:from>
    <xdr:ext cx="469744" cy="259045"/>
    <xdr:sp macro="" textlink="">
      <xdr:nvSpPr>
        <xdr:cNvPr id="368" name="テキスト ボックス 367"/>
        <xdr:cNvSpPr txBox="1"/>
      </xdr:nvSpPr>
      <xdr:spPr>
        <a:xfrm>
          <a:off x="9404428" y="95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37191</xdr:rowOff>
    </xdr:from>
    <xdr:to>
      <xdr:col>46</xdr:col>
      <xdr:colOff>38100</xdr:colOff>
      <xdr:row>57</xdr:row>
      <xdr:rowOff>138791</xdr:rowOff>
    </xdr:to>
    <xdr:sp macro="" textlink="">
      <xdr:nvSpPr>
        <xdr:cNvPr id="369" name="楕円 368"/>
        <xdr:cNvSpPr/>
      </xdr:nvSpPr>
      <xdr:spPr>
        <a:xfrm>
          <a:off x="8699500" y="98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155318</xdr:rowOff>
    </xdr:from>
    <xdr:ext cx="469744" cy="259045"/>
    <xdr:sp macro="" textlink="">
      <xdr:nvSpPr>
        <xdr:cNvPr id="370" name="テキスト ボックス 369"/>
        <xdr:cNvSpPr txBox="1"/>
      </xdr:nvSpPr>
      <xdr:spPr>
        <a:xfrm>
          <a:off x="8515428" y="95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168635</xdr:rowOff>
    </xdr:from>
    <xdr:to>
      <xdr:col>41</xdr:col>
      <xdr:colOff>101600</xdr:colOff>
      <xdr:row>57</xdr:row>
      <xdr:rowOff>98785</xdr:rowOff>
    </xdr:to>
    <xdr:sp macro="" textlink="">
      <xdr:nvSpPr>
        <xdr:cNvPr id="371" name="楕円 370"/>
        <xdr:cNvSpPr/>
      </xdr:nvSpPr>
      <xdr:spPr>
        <a:xfrm>
          <a:off x="7810500" y="97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115312</xdr:rowOff>
    </xdr:from>
    <xdr:ext cx="469744" cy="259045"/>
    <xdr:sp macro="" textlink="">
      <xdr:nvSpPr>
        <xdr:cNvPr id="372" name="テキスト ボックス 371"/>
        <xdr:cNvSpPr txBox="1"/>
      </xdr:nvSpPr>
      <xdr:spPr>
        <a:xfrm>
          <a:off x="7626428" y="954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43500</xdr:rowOff>
    </xdr:from>
    <xdr:to>
      <xdr:col>36</xdr:col>
      <xdr:colOff>165100</xdr:colOff>
      <xdr:row>57</xdr:row>
      <xdr:rowOff>145100</xdr:rowOff>
    </xdr:to>
    <xdr:sp macro="" textlink="">
      <xdr:nvSpPr>
        <xdr:cNvPr id="373" name="楕円 372"/>
        <xdr:cNvSpPr/>
      </xdr:nvSpPr>
      <xdr:spPr>
        <a:xfrm>
          <a:off x="6921500" y="98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161627</xdr:rowOff>
    </xdr:from>
    <xdr:ext cx="469744" cy="259045"/>
    <xdr:sp macro="" textlink="">
      <xdr:nvSpPr>
        <xdr:cNvPr id="374" name="テキスト ボックス 373"/>
        <xdr:cNvSpPr txBox="1"/>
      </xdr:nvSpPr>
      <xdr:spPr>
        <a:xfrm>
          <a:off x="6737428" y="95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30601</xdr:rowOff>
    </xdr:from>
    <xdr:to>
      <xdr:col>55</xdr:col>
      <xdr:colOff>0</xdr:colOff>
      <xdr:row>77</xdr:row>
      <xdr:rowOff>138937</xdr:rowOff>
    </xdr:to>
    <xdr:cxnSp macro="">
      <xdr:nvCxnSpPr>
        <xdr:cNvPr id="403" name="直線コネクタ 402"/>
        <xdr:cNvCxnSpPr/>
      </xdr:nvCxnSpPr>
      <xdr:spPr>
        <a:xfrm>
          <a:off x="9639300" y="13232251"/>
          <a:ext cx="838200" cy="10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155150</xdr:rowOff>
    </xdr:from>
    <xdr:to>
      <xdr:col>50</xdr:col>
      <xdr:colOff>114300</xdr:colOff>
      <xdr:row>77</xdr:row>
      <xdr:rowOff>30601</xdr:rowOff>
    </xdr:to>
    <xdr:cxnSp macro="">
      <xdr:nvCxnSpPr>
        <xdr:cNvPr id="406" name="直線コネクタ 405"/>
        <xdr:cNvCxnSpPr/>
      </xdr:nvCxnSpPr>
      <xdr:spPr>
        <a:xfrm>
          <a:off x="8750300" y="13013900"/>
          <a:ext cx="889000" cy="2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155150</xdr:rowOff>
    </xdr:from>
    <xdr:to>
      <xdr:col>45</xdr:col>
      <xdr:colOff>177800</xdr:colOff>
      <xdr:row>77</xdr:row>
      <xdr:rowOff>50318</xdr:rowOff>
    </xdr:to>
    <xdr:cxnSp macro="">
      <xdr:nvCxnSpPr>
        <xdr:cNvPr id="409" name="直線コネクタ 408"/>
        <xdr:cNvCxnSpPr/>
      </xdr:nvCxnSpPr>
      <xdr:spPr>
        <a:xfrm flipV="1">
          <a:off x="7861300" y="13013900"/>
          <a:ext cx="889000" cy="23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50318</xdr:rowOff>
    </xdr:from>
    <xdr:to>
      <xdr:col>41</xdr:col>
      <xdr:colOff>50800</xdr:colOff>
      <xdr:row>77</xdr:row>
      <xdr:rowOff>127488</xdr:rowOff>
    </xdr:to>
    <xdr:cxnSp macro="">
      <xdr:nvCxnSpPr>
        <xdr:cNvPr id="412" name="直線コネクタ 411"/>
        <xdr:cNvCxnSpPr/>
      </xdr:nvCxnSpPr>
      <xdr:spPr>
        <a:xfrm flipV="1">
          <a:off x="6972300" y="13251968"/>
          <a:ext cx="889000" cy="7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88137</xdr:rowOff>
    </xdr:from>
    <xdr:to>
      <xdr:col>55</xdr:col>
      <xdr:colOff>50800</xdr:colOff>
      <xdr:row>78</xdr:row>
      <xdr:rowOff>18287</xdr:rowOff>
    </xdr:to>
    <xdr:sp macro="" textlink="">
      <xdr:nvSpPr>
        <xdr:cNvPr id="422" name="楕円 421"/>
        <xdr:cNvSpPr/>
      </xdr:nvSpPr>
      <xdr:spPr>
        <a:xfrm>
          <a:off x="104267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111014</xdr:rowOff>
    </xdr:from>
    <xdr:ext cx="534377" cy="259045"/>
    <xdr:sp macro="" textlink="">
      <xdr:nvSpPr>
        <xdr:cNvPr id="423" name="商工費該当値テキスト"/>
        <xdr:cNvSpPr txBox="1"/>
      </xdr:nvSpPr>
      <xdr:spPr>
        <a:xfrm>
          <a:off x="10528300" y="131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151251</xdr:rowOff>
    </xdr:from>
    <xdr:to>
      <xdr:col>50</xdr:col>
      <xdr:colOff>165100</xdr:colOff>
      <xdr:row>77</xdr:row>
      <xdr:rowOff>81401</xdr:rowOff>
    </xdr:to>
    <xdr:sp macro="" textlink="">
      <xdr:nvSpPr>
        <xdr:cNvPr id="424" name="楕円 423"/>
        <xdr:cNvSpPr/>
      </xdr:nvSpPr>
      <xdr:spPr>
        <a:xfrm>
          <a:off x="9588500" y="131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97927</xdr:rowOff>
    </xdr:from>
    <xdr:ext cx="534377" cy="259045"/>
    <xdr:sp macro="" textlink="">
      <xdr:nvSpPr>
        <xdr:cNvPr id="425" name="テキスト ボックス 424"/>
        <xdr:cNvSpPr txBox="1"/>
      </xdr:nvSpPr>
      <xdr:spPr>
        <a:xfrm>
          <a:off x="9372111" y="129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104349</xdr:rowOff>
    </xdr:from>
    <xdr:to>
      <xdr:col>46</xdr:col>
      <xdr:colOff>38100</xdr:colOff>
      <xdr:row>76</xdr:row>
      <xdr:rowOff>34500</xdr:rowOff>
    </xdr:to>
    <xdr:sp macro="" textlink="">
      <xdr:nvSpPr>
        <xdr:cNvPr id="426" name="楕円 425"/>
        <xdr:cNvSpPr/>
      </xdr:nvSpPr>
      <xdr:spPr>
        <a:xfrm>
          <a:off x="8699500" y="12963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51026</xdr:rowOff>
    </xdr:from>
    <xdr:ext cx="534377" cy="259045"/>
    <xdr:sp macro="" textlink="">
      <xdr:nvSpPr>
        <xdr:cNvPr id="427" name="テキスト ボックス 426"/>
        <xdr:cNvSpPr txBox="1"/>
      </xdr:nvSpPr>
      <xdr:spPr>
        <a:xfrm>
          <a:off x="8483111" y="127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170968</xdr:rowOff>
    </xdr:from>
    <xdr:to>
      <xdr:col>41</xdr:col>
      <xdr:colOff>101600</xdr:colOff>
      <xdr:row>77</xdr:row>
      <xdr:rowOff>101118</xdr:rowOff>
    </xdr:to>
    <xdr:sp macro="" textlink="">
      <xdr:nvSpPr>
        <xdr:cNvPr id="428" name="楕円 427"/>
        <xdr:cNvSpPr/>
      </xdr:nvSpPr>
      <xdr:spPr>
        <a:xfrm>
          <a:off x="7810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117645</xdr:rowOff>
    </xdr:from>
    <xdr:ext cx="534377" cy="259045"/>
    <xdr:sp macro="" textlink="">
      <xdr:nvSpPr>
        <xdr:cNvPr id="429" name="テキスト ボックス 428"/>
        <xdr:cNvSpPr txBox="1"/>
      </xdr:nvSpPr>
      <xdr:spPr>
        <a:xfrm>
          <a:off x="7594111" y="129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76688</xdr:rowOff>
    </xdr:from>
    <xdr:to>
      <xdr:col>36</xdr:col>
      <xdr:colOff>165100</xdr:colOff>
      <xdr:row>78</xdr:row>
      <xdr:rowOff>6838</xdr:rowOff>
    </xdr:to>
    <xdr:sp macro="" textlink="">
      <xdr:nvSpPr>
        <xdr:cNvPr id="430" name="楕円 429"/>
        <xdr:cNvSpPr/>
      </xdr:nvSpPr>
      <xdr:spPr>
        <a:xfrm>
          <a:off x="6921500" y="132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23365</xdr:rowOff>
    </xdr:from>
    <xdr:ext cx="534377" cy="259045"/>
    <xdr:sp macro="" textlink="">
      <xdr:nvSpPr>
        <xdr:cNvPr id="431" name="テキスト ボックス 430"/>
        <xdr:cNvSpPr txBox="1"/>
      </xdr:nvSpPr>
      <xdr:spPr>
        <a:xfrm>
          <a:off x="6705111" y="1305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157911</xdr:rowOff>
    </xdr:from>
    <xdr:to>
      <xdr:col>55</xdr:col>
      <xdr:colOff>0</xdr:colOff>
      <xdr:row>95</xdr:row>
      <xdr:rowOff>92469</xdr:rowOff>
    </xdr:to>
    <xdr:cxnSp macro="">
      <xdr:nvCxnSpPr>
        <xdr:cNvPr id="460" name="直線コネクタ 459"/>
        <xdr:cNvCxnSpPr/>
      </xdr:nvCxnSpPr>
      <xdr:spPr>
        <a:xfrm flipV="1">
          <a:off x="9639300" y="16274211"/>
          <a:ext cx="838200" cy="10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9550</xdr:rowOff>
    </xdr:from>
    <xdr:to>
      <xdr:col>50</xdr:col>
      <xdr:colOff>114300</xdr:colOff>
      <xdr:row>95</xdr:row>
      <xdr:rowOff>92469</xdr:rowOff>
    </xdr:to>
    <xdr:cxnSp macro="">
      <xdr:nvCxnSpPr>
        <xdr:cNvPr id="463" name="直線コネクタ 462"/>
        <xdr:cNvCxnSpPr/>
      </xdr:nvCxnSpPr>
      <xdr:spPr>
        <a:xfrm>
          <a:off x="8750300" y="16297300"/>
          <a:ext cx="889000" cy="8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9550</xdr:rowOff>
    </xdr:from>
    <xdr:to>
      <xdr:col>45</xdr:col>
      <xdr:colOff>177800</xdr:colOff>
      <xdr:row>95</xdr:row>
      <xdr:rowOff>160286</xdr:rowOff>
    </xdr:to>
    <xdr:cxnSp macro="">
      <xdr:nvCxnSpPr>
        <xdr:cNvPr id="466" name="直線コネクタ 465"/>
        <xdr:cNvCxnSpPr/>
      </xdr:nvCxnSpPr>
      <xdr:spPr>
        <a:xfrm flipV="1">
          <a:off x="7861300" y="16297300"/>
          <a:ext cx="889000" cy="15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32665</xdr:rowOff>
    </xdr:from>
    <xdr:to>
      <xdr:col>41</xdr:col>
      <xdr:colOff>50800</xdr:colOff>
      <xdr:row>95</xdr:row>
      <xdr:rowOff>160286</xdr:rowOff>
    </xdr:to>
    <xdr:cxnSp macro="">
      <xdr:nvCxnSpPr>
        <xdr:cNvPr id="469" name="直線コネクタ 468"/>
        <xdr:cNvCxnSpPr/>
      </xdr:nvCxnSpPr>
      <xdr:spPr>
        <a:xfrm>
          <a:off x="6972300" y="16320415"/>
          <a:ext cx="889000" cy="1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107111</xdr:rowOff>
    </xdr:from>
    <xdr:to>
      <xdr:col>55</xdr:col>
      <xdr:colOff>50800</xdr:colOff>
      <xdr:row>95</xdr:row>
      <xdr:rowOff>37261</xdr:rowOff>
    </xdr:to>
    <xdr:sp macro="" textlink="">
      <xdr:nvSpPr>
        <xdr:cNvPr id="479" name="楕円 478"/>
        <xdr:cNvSpPr/>
      </xdr:nvSpPr>
      <xdr:spPr>
        <a:xfrm>
          <a:off x="10426700" y="1622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129988</xdr:rowOff>
    </xdr:from>
    <xdr:ext cx="534377" cy="259045"/>
    <xdr:sp macro="" textlink="">
      <xdr:nvSpPr>
        <xdr:cNvPr id="480" name="土木費該当値テキスト"/>
        <xdr:cNvSpPr txBox="1"/>
      </xdr:nvSpPr>
      <xdr:spPr>
        <a:xfrm>
          <a:off x="10528300" y="160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41669</xdr:rowOff>
    </xdr:from>
    <xdr:to>
      <xdr:col>50</xdr:col>
      <xdr:colOff>165100</xdr:colOff>
      <xdr:row>95</xdr:row>
      <xdr:rowOff>143269</xdr:rowOff>
    </xdr:to>
    <xdr:sp macro="" textlink="">
      <xdr:nvSpPr>
        <xdr:cNvPr id="481" name="楕円 480"/>
        <xdr:cNvSpPr/>
      </xdr:nvSpPr>
      <xdr:spPr>
        <a:xfrm>
          <a:off x="9588500" y="163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159796</xdr:rowOff>
    </xdr:from>
    <xdr:ext cx="534377" cy="259045"/>
    <xdr:sp macro="" textlink="">
      <xdr:nvSpPr>
        <xdr:cNvPr id="482" name="テキスト ボックス 481"/>
        <xdr:cNvSpPr txBox="1"/>
      </xdr:nvSpPr>
      <xdr:spPr>
        <a:xfrm>
          <a:off x="9372111" y="16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130200</xdr:rowOff>
    </xdr:from>
    <xdr:to>
      <xdr:col>46</xdr:col>
      <xdr:colOff>38100</xdr:colOff>
      <xdr:row>95</xdr:row>
      <xdr:rowOff>60350</xdr:rowOff>
    </xdr:to>
    <xdr:sp macro="" textlink="">
      <xdr:nvSpPr>
        <xdr:cNvPr id="483" name="楕円 482"/>
        <xdr:cNvSpPr/>
      </xdr:nvSpPr>
      <xdr:spPr>
        <a:xfrm>
          <a:off x="8699500" y="162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76877</xdr:rowOff>
    </xdr:from>
    <xdr:ext cx="534377" cy="259045"/>
    <xdr:sp macro="" textlink="">
      <xdr:nvSpPr>
        <xdr:cNvPr id="484" name="テキスト ボックス 483"/>
        <xdr:cNvSpPr txBox="1"/>
      </xdr:nvSpPr>
      <xdr:spPr>
        <a:xfrm>
          <a:off x="8483111" y="160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109486</xdr:rowOff>
    </xdr:from>
    <xdr:to>
      <xdr:col>41</xdr:col>
      <xdr:colOff>101600</xdr:colOff>
      <xdr:row>96</xdr:row>
      <xdr:rowOff>39636</xdr:rowOff>
    </xdr:to>
    <xdr:sp macro="" textlink="">
      <xdr:nvSpPr>
        <xdr:cNvPr id="485" name="楕円 484"/>
        <xdr:cNvSpPr/>
      </xdr:nvSpPr>
      <xdr:spPr>
        <a:xfrm>
          <a:off x="7810500" y="163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56163</xdr:rowOff>
    </xdr:from>
    <xdr:ext cx="534377" cy="259045"/>
    <xdr:sp macro="" textlink="">
      <xdr:nvSpPr>
        <xdr:cNvPr id="486" name="テキスト ボックス 485"/>
        <xdr:cNvSpPr txBox="1"/>
      </xdr:nvSpPr>
      <xdr:spPr>
        <a:xfrm>
          <a:off x="7594111" y="1617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153315</xdr:rowOff>
    </xdr:from>
    <xdr:to>
      <xdr:col>36</xdr:col>
      <xdr:colOff>165100</xdr:colOff>
      <xdr:row>95</xdr:row>
      <xdr:rowOff>83465</xdr:rowOff>
    </xdr:to>
    <xdr:sp macro="" textlink="">
      <xdr:nvSpPr>
        <xdr:cNvPr id="487" name="楕円 486"/>
        <xdr:cNvSpPr/>
      </xdr:nvSpPr>
      <xdr:spPr>
        <a:xfrm>
          <a:off x="6921500" y="162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99992</xdr:rowOff>
    </xdr:from>
    <xdr:ext cx="534377" cy="259045"/>
    <xdr:sp macro="" textlink="">
      <xdr:nvSpPr>
        <xdr:cNvPr id="488" name="テキスト ボックス 487"/>
        <xdr:cNvSpPr txBox="1"/>
      </xdr:nvSpPr>
      <xdr:spPr>
        <a:xfrm>
          <a:off x="6705111" y="160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138303</xdr:rowOff>
    </xdr:from>
    <xdr:to>
      <xdr:col>85</xdr:col>
      <xdr:colOff>127000</xdr:colOff>
      <xdr:row>38</xdr:row>
      <xdr:rowOff>54991</xdr:rowOff>
    </xdr:to>
    <xdr:cxnSp macro="">
      <xdr:nvCxnSpPr>
        <xdr:cNvPr id="518" name="直線コネクタ 517"/>
        <xdr:cNvCxnSpPr/>
      </xdr:nvCxnSpPr>
      <xdr:spPr>
        <a:xfrm flipV="1">
          <a:off x="15481300" y="6481953"/>
          <a:ext cx="838200" cy="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54991</xdr:rowOff>
    </xdr:from>
    <xdr:to>
      <xdr:col>81</xdr:col>
      <xdr:colOff>50800</xdr:colOff>
      <xdr:row>38</xdr:row>
      <xdr:rowOff>71120</xdr:rowOff>
    </xdr:to>
    <xdr:cxnSp macro="">
      <xdr:nvCxnSpPr>
        <xdr:cNvPr id="521" name="直線コネクタ 520"/>
        <xdr:cNvCxnSpPr/>
      </xdr:nvCxnSpPr>
      <xdr:spPr>
        <a:xfrm flipV="1">
          <a:off x="14592300" y="6570091"/>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71120</xdr:rowOff>
    </xdr:from>
    <xdr:to>
      <xdr:col>76</xdr:col>
      <xdr:colOff>114300</xdr:colOff>
      <xdr:row>38</xdr:row>
      <xdr:rowOff>89027</xdr:rowOff>
    </xdr:to>
    <xdr:cxnSp macro="">
      <xdr:nvCxnSpPr>
        <xdr:cNvPr id="524" name="直線コネクタ 523"/>
        <xdr:cNvCxnSpPr/>
      </xdr:nvCxnSpPr>
      <xdr:spPr>
        <a:xfrm flipV="1">
          <a:off x="13703300" y="658622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89027</xdr:rowOff>
    </xdr:from>
    <xdr:to>
      <xdr:col>71</xdr:col>
      <xdr:colOff>177800</xdr:colOff>
      <xdr:row>38</xdr:row>
      <xdr:rowOff>128524</xdr:rowOff>
    </xdr:to>
    <xdr:cxnSp macro="">
      <xdr:nvCxnSpPr>
        <xdr:cNvPr id="527" name="直線コネクタ 526"/>
        <xdr:cNvCxnSpPr/>
      </xdr:nvCxnSpPr>
      <xdr:spPr>
        <a:xfrm flipV="1">
          <a:off x="12814300" y="6604127"/>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87503</xdr:rowOff>
    </xdr:from>
    <xdr:to>
      <xdr:col>85</xdr:col>
      <xdr:colOff>177800</xdr:colOff>
      <xdr:row>38</xdr:row>
      <xdr:rowOff>17653</xdr:rowOff>
    </xdr:to>
    <xdr:sp macro="" textlink="">
      <xdr:nvSpPr>
        <xdr:cNvPr id="537" name="楕円 536"/>
        <xdr:cNvSpPr/>
      </xdr:nvSpPr>
      <xdr:spPr>
        <a:xfrm>
          <a:off x="16268700" y="64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65930</xdr:rowOff>
    </xdr:from>
    <xdr:ext cx="534377" cy="259045"/>
    <xdr:sp macro="" textlink="">
      <xdr:nvSpPr>
        <xdr:cNvPr id="538" name="消防費該当値テキスト"/>
        <xdr:cNvSpPr txBox="1"/>
      </xdr:nvSpPr>
      <xdr:spPr>
        <a:xfrm>
          <a:off x="16370300" y="64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4191</xdr:rowOff>
    </xdr:from>
    <xdr:to>
      <xdr:col>81</xdr:col>
      <xdr:colOff>101600</xdr:colOff>
      <xdr:row>38</xdr:row>
      <xdr:rowOff>105791</xdr:rowOff>
    </xdr:to>
    <xdr:sp macro="" textlink="">
      <xdr:nvSpPr>
        <xdr:cNvPr id="539" name="楕円 538"/>
        <xdr:cNvSpPr/>
      </xdr:nvSpPr>
      <xdr:spPr>
        <a:xfrm>
          <a:off x="15430500" y="65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96918</xdr:rowOff>
    </xdr:from>
    <xdr:ext cx="534377" cy="259045"/>
    <xdr:sp macro="" textlink="">
      <xdr:nvSpPr>
        <xdr:cNvPr id="540" name="テキスト ボックス 539"/>
        <xdr:cNvSpPr txBox="1"/>
      </xdr:nvSpPr>
      <xdr:spPr>
        <a:xfrm>
          <a:off x="15214111" y="661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20320</xdr:rowOff>
    </xdr:from>
    <xdr:to>
      <xdr:col>76</xdr:col>
      <xdr:colOff>165100</xdr:colOff>
      <xdr:row>38</xdr:row>
      <xdr:rowOff>121920</xdr:rowOff>
    </xdr:to>
    <xdr:sp macro="" textlink="">
      <xdr:nvSpPr>
        <xdr:cNvPr id="541" name="楕円 540"/>
        <xdr:cNvSpPr/>
      </xdr:nvSpPr>
      <xdr:spPr>
        <a:xfrm>
          <a:off x="14541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113047</xdr:rowOff>
    </xdr:from>
    <xdr:ext cx="534377" cy="259045"/>
    <xdr:sp macro="" textlink="">
      <xdr:nvSpPr>
        <xdr:cNvPr id="542" name="テキスト ボックス 541"/>
        <xdr:cNvSpPr txBox="1"/>
      </xdr:nvSpPr>
      <xdr:spPr>
        <a:xfrm>
          <a:off x="14325111" y="66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38227</xdr:rowOff>
    </xdr:from>
    <xdr:to>
      <xdr:col>72</xdr:col>
      <xdr:colOff>38100</xdr:colOff>
      <xdr:row>38</xdr:row>
      <xdr:rowOff>139827</xdr:rowOff>
    </xdr:to>
    <xdr:sp macro="" textlink="">
      <xdr:nvSpPr>
        <xdr:cNvPr id="543" name="楕円 542"/>
        <xdr:cNvSpPr/>
      </xdr:nvSpPr>
      <xdr:spPr>
        <a:xfrm>
          <a:off x="136525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130954</xdr:rowOff>
    </xdr:from>
    <xdr:ext cx="469744" cy="259045"/>
    <xdr:sp macro="" textlink="">
      <xdr:nvSpPr>
        <xdr:cNvPr id="544" name="テキスト ボックス 543"/>
        <xdr:cNvSpPr txBox="1"/>
      </xdr:nvSpPr>
      <xdr:spPr>
        <a:xfrm>
          <a:off x="13468428" y="664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77724</xdr:rowOff>
    </xdr:from>
    <xdr:to>
      <xdr:col>67</xdr:col>
      <xdr:colOff>101600</xdr:colOff>
      <xdr:row>39</xdr:row>
      <xdr:rowOff>7874</xdr:rowOff>
    </xdr:to>
    <xdr:sp macro="" textlink="">
      <xdr:nvSpPr>
        <xdr:cNvPr id="545" name="楕円 544"/>
        <xdr:cNvSpPr/>
      </xdr:nvSpPr>
      <xdr:spPr>
        <a:xfrm>
          <a:off x="12763500" y="65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170451</xdr:rowOff>
    </xdr:from>
    <xdr:ext cx="469744" cy="259045"/>
    <xdr:sp macro="" textlink="">
      <xdr:nvSpPr>
        <xdr:cNvPr id="546" name="テキスト ボックス 545"/>
        <xdr:cNvSpPr txBox="1"/>
      </xdr:nvSpPr>
      <xdr:spPr>
        <a:xfrm>
          <a:off x="12579428" y="668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124402</xdr:rowOff>
    </xdr:from>
    <xdr:to>
      <xdr:col>85</xdr:col>
      <xdr:colOff>127000</xdr:colOff>
      <xdr:row>56</xdr:row>
      <xdr:rowOff>158388</xdr:rowOff>
    </xdr:to>
    <xdr:cxnSp macro="">
      <xdr:nvCxnSpPr>
        <xdr:cNvPr id="576" name="直線コネクタ 575"/>
        <xdr:cNvCxnSpPr/>
      </xdr:nvCxnSpPr>
      <xdr:spPr>
        <a:xfrm flipV="1">
          <a:off x="15481300" y="9725602"/>
          <a:ext cx="8382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158388</xdr:rowOff>
    </xdr:from>
    <xdr:to>
      <xdr:col>81</xdr:col>
      <xdr:colOff>50800</xdr:colOff>
      <xdr:row>57</xdr:row>
      <xdr:rowOff>51841</xdr:rowOff>
    </xdr:to>
    <xdr:cxnSp macro="">
      <xdr:nvCxnSpPr>
        <xdr:cNvPr id="579" name="直線コネクタ 578"/>
        <xdr:cNvCxnSpPr/>
      </xdr:nvCxnSpPr>
      <xdr:spPr>
        <a:xfrm flipV="1">
          <a:off x="14592300" y="9759588"/>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46774</xdr:rowOff>
    </xdr:from>
    <xdr:to>
      <xdr:col>76</xdr:col>
      <xdr:colOff>114300</xdr:colOff>
      <xdr:row>57</xdr:row>
      <xdr:rowOff>51841</xdr:rowOff>
    </xdr:to>
    <xdr:cxnSp macro="">
      <xdr:nvCxnSpPr>
        <xdr:cNvPr id="582" name="直線コネクタ 581"/>
        <xdr:cNvCxnSpPr/>
      </xdr:nvCxnSpPr>
      <xdr:spPr>
        <a:xfrm>
          <a:off x="13703300" y="9647974"/>
          <a:ext cx="889000" cy="17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46774</xdr:rowOff>
    </xdr:from>
    <xdr:to>
      <xdr:col>71</xdr:col>
      <xdr:colOff>177800</xdr:colOff>
      <xdr:row>57</xdr:row>
      <xdr:rowOff>163837</xdr:rowOff>
    </xdr:to>
    <xdr:cxnSp macro="">
      <xdr:nvCxnSpPr>
        <xdr:cNvPr id="585" name="直線コネクタ 584"/>
        <xdr:cNvCxnSpPr/>
      </xdr:nvCxnSpPr>
      <xdr:spPr>
        <a:xfrm flipV="1">
          <a:off x="12814300" y="9647974"/>
          <a:ext cx="889000" cy="28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73602</xdr:rowOff>
    </xdr:from>
    <xdr:to>
      <xdr:col>85</xdr:col>
      <xdr:colOff>177800</xdr:colOff>
      <xdr:row>57</xdr:row>
      <xdr:rowOff>3752</xdr:rowOff>
    </xdr:to>
    <xdr:sp macro="" textlink="">
      <xdr:nvSpPr>
        <xdr:cNvPr id="595" name="楕円 594"/>
        <xdr:cNvSpPr/>
      </xdr:nvSpPr>
      <xdr:spPr>
        <a:xfrm>
          <a:off x="16268700" y="96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52029</xdr:rowOff>
    </xdr:from>
    <xdr:ext cx="534377" cy="259045"/>
    <xdr:sp macro="" textlink="">
      <xdr:nvSpPr>
        <xdr:cNvPr id="596" name="教育費該当値テキスト"/>
        <xdr:cNvSpPr txBox="1"/>
      </xdr:nvSpPr>
      <xdr:spPr>
        <a:xfrm>
          <a:off x="16370300" y="96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107588</xdr:rowOff>
    </xdr:from>
    <xdr:to>
      <xdr:col>81</xdr:col>
      <xdr:colOff>101600</xdr:colOff>
      <xdr:row>57</xdr:row>
      <xdr:rowOff>37738</xdr:rowOff>
    </xdr:to>
    <xdr:sp macro="" textlink="">
      <xdr:nvSpPr>
        <xdr:cNvPr id="597" name="楕円 596"/>
        <xdr:cNvSpPr/>
      </xdr:nvSpPr>
      <xdr:spPr>
        <a:xfrm>
          <a:off x="15430500" y="97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28865</xdr:rowOff>
    </xdr:from>
    <xdr:ext cx="534377" cy="259045"/>
    <xdr:sp macro="" textlink="">
      <xdr:nvSpPr>
        <xdr:cNvPr id="598" name="テキスト ボックス 597"/>
        <xdr:cNvSpPr txBox="1"/>
      </xdr:nvSpPr>
      <xdr:spPr>
        <a:xfrm>
          <a:off x="15214111" y="980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1041</xdr:rowOff>
    </xdr:from>
    <xdr:to>
      <xdr:col>76</xdr:col>
      <xdr:colOff>165100</xdr:colOff>
      <xdr:row>57</xdr:row>
      <xdr:rowOff>102641</xdr:rowOff>
    </xdr:to>
    <xdr:sp macro="" textlink="">
      <xdr:nvSpPr>
        <xdr:cNvPr id="599" name="楕円 598"/>
        <xdr:cNvSpPr/>
      </xdr:nvSpPr>
      <xdr:spPr>
        <a:xfrm>
          <a:off x="14541500" y="97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93768</xdr:rowOff>
    </xdr:from>
    <xdr:ext cx="534377" cy="259045"/>
    <xdr:sp macro="" textlink="">
      <xdr:nvSpPr>
        <xdr:cNvPr id="600" name="テキスト ボックス 599"/>
        <xdr:cNvSpPr txBox="1"/>
      </xdr:nvSpPr>
      <xdr:spPr>
        <a:xfrm>
          <a:off x="14325111" y="98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167424</xdr:rowOff>
    </xdr:from>
    <xdr:to>
      <xdr:col>72</xdr:col>
      <xdr:colOff>38100</xdr:colOff>
      <xdr:row>56</xdr:row>
      <xdr:rowOff>97574</xdr:rowOff>
    </xdr:to>
    <xdr:sp macro="" textlink="">
      <xdr:nvSpPr>
        <xdr:cNvPr id="601" name="楕円 600"/>
        <xdr:cNvSpPr/>
      </xdr:nvSpPr>
      <xdr:spPr>
        <a:xfrm>
          <a:off x="13652500" y="95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88701</xdr:rowOff>
    </xdr:from>
    <xdr:ext cx="534377" cy="259045"/>
    <xdr:sp macro="" textlink="">
      <xdr:nvSpPr>
        <xdr:cNvPr id="602" name="テキスト ボックス 601"/>
        <xdr:cNvSpPr txBox="1"/>
      </xdr:nvSpPr>
      <xdr:spPr>
        <a:xfrm>
          <a:off x="13436111" y="96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113037</xdr:rowOff>
    </xdr:from>
    <xdr:to>
      <xdr:col>67</xdr:col>
      <xdr:colOff>101600</xdr:colOff>
      <xdr:row>58</xdr:row>
      <xdr:rowOff>43187</xdr:rowOff>
    </xdr:to>
    <xdr:sp macro="" textlink="">
      <xdr:nvSpPr>
        <xdr:cNvPr id="603" name="楕円 602"/>
        <xdr:cNvSpPr/>
      </xdr:nvSpPr>
      <xdr:spPr>
        <a:xfrm>
          <a:off x="12763500" y="98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34314</xdr:rowOff>
    </xdr:from>
    <xdr:ext cx="534377" cy="259045"/>
    <xdr:sp macro="" textlink="">
      <xdr:nvSpPr>
        <xdr:cNvPr id="604" name="テキスト ボックス 603"/>
        <xdr:cNvSpPr txBox="1"/>
      </xdr:nvSpPr>
      <xdr:spPr>
        <a:xfrm>
          <a:off x="12547111" y="997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146014</xdr:rowOff>
    </xdr:from>
    <xdr:to>
      <xdr:col>71</xdr:col>
      <xdr:colOff>177800</xdr:colOff>
      <xdr:row>79</xdr:row>
      <xdr:rowOff>98879</xdr:rowOff>
    </xdr:to>
    <xdr:cxnSp macro="">
      <xdr:nvCxnSpPr>
        <xdr:cNvPr id="644" name="直線コネクタ 643"/>
        <xdr:cNvCxnSpPr/>
      </xdr:nvCxnSpPr>
      <xdr:spPr>
        <a:xfrm>
          <a:off x="12814300" y="13519114"/>
          <a:ext cx="8890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95214</xdr:rowOff>
    </xdr:from>
    <xdr:to>
      <xdr:col>67</xdr:col>
      <xdr:colOff>101600</xdr:colOff>
      <xdr:row>79</xdr:row>
      <xdr:rowOff>25364</xdr:rowOff>
    </xdr:to>
    <xdr:sp macro="" textlink="">
      <xdr:nvSpPr>
        <xdr:cNvPr id="662" name="楕円 661"/>
        <xdr:cNvSpPr/>
      </xdr:nvSpPr>
      <xdr:spPr>
        <a:xfrm>
          <a:off x="12763500" y="13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16491</xdr:rowOff>
    </xdr:from>
    <xdr:ext cx="469744" cy="259045"/>
    <xdr:sp macro="" textlink="">
      <xdr:nvSpPr>
        <xdr:cNvPr id="663" name="テキスト ボックス 662"/>
        <xdr:cNvSpPr txBox="1"/>
      </xdr:nvSpPr>
      <xdr:spPr>
        <a:xfrm>
          <a:off x="12579428" y="135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153645</xdr:rowOff>
    </xdr:from>
    <xdr:to>
      <xdr:col>85</xdr:col>
      <xdr:colOff>127000</xdr:colOff>
      <xdr:row>95</xdr:row>
      <xdr:rowOff>157187</xdr:rowOff>
    </xdr:to>
    <xdr:cxnSp macro="">
      <xdr:nvCxnSpPr>
        <xdr:cNvPr id="692" name="直線コネクタ 691"/>
        <xdr:cNvCxnSpPr/>
      </xdr:nvCxnSpPr>
      <xdr:spPr>
        <a:xfrm>
          <a:off x="15481300" y="16441395"/>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138900</xdr:rowOff>
    </xdr:from>
    <xdr:to>
      <xdr:col>81</xdr:col>
      <xdr:colOff>50800</xdr:colOff>
      <xdr:row>95</xdr:row>
      <xdr:rowOff>153645</xdr:rowOff>
    </xdr:to>
    <xdr:cxnSp macro="">
      <xdr:nvCxnSpPr>
        <xdr:cNvPr id="695" name="直線コネクタ 694"/>
        <xdr:cNvCxnSpPr/>
      </xdr:nvCxnSpPr>
      <xdr:spPr>
        <a:xfrm>
          <a:off x="14592300" y="1642665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138900</xdr:rowOff>
    </xdr:from>
    <xdr:to>
      <xdr:col>76</xdr:col>
      <xdr:colOff>114300</xdr:colOff>
      <xdr:row>95</xdr:row>
      <xdr:rowOff>155473</xdr:rowOff>
    </xdr:to>
    <xdr:cxnSp macro="">
      <xdr:nvCxnSpPr>
        <xdr:cNvPr id="698" name="直線コネクタ 697"/>
        <xdr:cNvCxnSpPr/>
      </xdr:nvCxnSpPr>
      <xdr:spPr>
        <a:xfrm flipV="1">
          <a:off x="13703300" y="1642665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151321</xdr:rowOff>
    </xdr:from>
    <xdr:to>
      <xdr:col>71</xdr:col>
      <xdr:colOff>177800</xdr:colOff>
      <xdr:row>95</xdr:row>
      <xdr:rowOff>155473</xdr:rowOff>
    </xdr:to>
    <xdr:cxnSp macro="">
      <xdr:nvCxnSpPr>
        <xdr:cNvPr id="701" name="直線コネクタ 700"/>
        <xdr:cNvCxnSpPr/>
      </xdr:nvCxnSpPr>
      <xdr:spPr>
        <a:xfrm>
          <a:off x="12814300" y="16439071"/>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106387</xdr:rowOff>
    </xdr:from>
    <xdr:to>
      <xdr:col>85</xdr:col>
      <xdr:colOff>177800</xdr:colOff>
      <xdr:row>96</xdr:row>
      <xdr:rowOff>36537</xdr:rowOff>
    </xdr:to>
    <xdr:sp macro="" textlink="">
      <xdr:nvSpPr>
        <xdr:cNvPr id="711" name="楕円 710"/>
        <xdr:cNvSpPr/>
      </xdr:nvSpPr>
      <xdr:spPr>
        <a:xfrm>
          <a:off x="16268700" y="163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84814</xdr:rowOff>
    </xdr:from>
    <xdr:ext cx="534377" cy="259045"/>
    <xdr:sp macro="" textlink="">
      <xdr:nvSpPr>
        <xdr:cNvPr id="712" name="公債費該当値テキスト"/>
        <xdr:cNvSpPr txBox="1"/>
      </xdr:nvSpPr>
      <xdr:spPr>
        <a:xfrm>
          <a:off x="16370300" y="163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102845</xdr:rowOff>
    </xdr:from>
    <xdr:to>
      <xdr:col>81</xdr:col>
      <xdr:colOff>101600</xdr:colOff>
      <xdr:row>96</xdr:row>
      <xdr:rowOff>32995</xdr:rowOff>
    </xdr:to>
    <xdr:sp macro="" textlink="">
      <xdr:nvSpPr>
        <xdr:cNvPr id="713" name="楕円 712"/>
        <xdr:cNvSpPr/>
      </xdr:nvSpPr>
      <xdr:spPr>
        <a:xfrm>
          <a:off x="15430500" y="1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24122</xdr:rowOff>
    </xdr:from>
    <xdr:ext cx="534377" cy="259045"/>
    <xdr:sp macro="" textlink="">
      <xdr:nvSpPr>
        <xdr:cNvPr id="714" name="テキスト ボックス 713"/>
        <xdr:cNvSpPr txBox="1"/>
      </xdr:nvSpPr>
      <xdr:spPr>
        <a:xfrm>
          <a:off x="15214111" y="164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88100</xdr:rowOff>
    </xdr:from>
    <xdr:to>
      <xdr:col>76</xdr:col>
      <xdr:colOff>165100</xdr:colOff>
      <xdr:row>96</xdr:row>
      <xdr:rowOff>18250</xdr:rowOff>
    </xdr:to>
    <xdr:sp macro="" textlink="">
      <xdr:nvSpPr>
        <xdr:cNvPr id="715" name="楕円 714"/>
        <xdr:cNvSpPr/>
      </xdr:nvSpPr>
      <xdr:spPr>
        <a:xfrm>
          <a:off x="14541500" y="163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9377</xdr:rowOff>
    </xdr:from>
    <xdr:ext cx="534377" cy="259045"/>
    <xdr:sp macro="" textlink="">
      <xdr:nvSpPr>
        <xdr:cNvPr id="716" name="テキスト ボックス 715"/>
        <xdr:cNvSpPr txBox="1"/>
      </xdr:nvSpPr>
      <xdr:spPr>
        <a:xfrm>
          <a:off x="14325111" y="164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104673</xdr:rowOff>
    </xdr:from>
    <xdr:to>
      <xdr:col>72</xdr:col>
      <xdr:colOff>38100</xdr:colOff>
      <xdr:row>96</xdr:row>
      <xdr:rowOff>34823</xdr:rowOff>
    </xdr:to>
    <xdr:sp macro="" textlink="">
      <xdr:nvSpPr>
        <xdr:cNvPr id="717" name="楕円 716"/>
        <xdr:cNvSpPr/>
      </xdr:nvSpPr>
      <xdr:spPr>
        <a:xfrm>
          <a:off x="13652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25950</xdr:rowOff>
    </xdr:from>
    <xdr:ext cx="534377" cy="259045"/>
    <xdr:sp macro="" textlink="">
      <xdr:nvSpPr>
        <xdr:cNvPr id="718" name="テキスト ボックス 717"/>
        <xdr:cNvSpPr txBox="1"/>
      </xdr:nvSpPr>
      <xdr:spPr>
        <a:xfrm>
          <a:off x="13436111" y="164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100521</xdr:rowOff>
    </xdr:from>
    <xdr:to>
      <xdr:col>67</xdr:col>
      <xdr:colOff>101600</xdr:colOff>
      <xdr:row>96</xdr:row>
      <xdr:rowOff>30671</xdr:rowOff>
    </xdr:to>
    <xdr:sp macro="" textlink="">
      <xdr:nvSpPr>
        <xdr:cNvPr id="719" name="楕円 718"/>
        <xdr:cNvSpPr/>
      </xdr:nvSpPr>
      <xdr:spPr>
        <a:xfrm>
          <a:off x="12763500" y="163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21798</xdr:rowOff>
    </xdr:from>
    <xdr:ext cx="534377" cy="259045"/>
    <xdr:sp macro="" textlink="">
      <xdr:nvSpPr>
        <xdr:cNvPr id="720" name="テキスト ボックス 719"/>
        <xdr:cNvSpPr txBox="1"/>
      </xdr:nvSpPr>
      <xdr:spPr>
        <a:xfrm>
          <a:off x="12547111" y="164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衛生費については、ごみ処理施設の延命化に伴う費用の増加等により、類似団体平均と比べると高い数値となっている。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商工費については、新型コロナウイルス感染症対策経費の減少により令和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年度並の水準となったが、制度融資の預託額が大きいため、類似団体平均よりも高い数値となっている。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　土木費については、除排雪経費のほか市営住宅建替え工事の影響により、類似団体平均よりも高い数値となっている。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教育費については、社会教育施設の整備に伴う費用の増加等により、前年度と比較して増加している。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財政調整基金は、病院事業会計の資金不足に対応した長期貸付金や除排雪事業の財源として取り崩したことにより残高は減少傾向にあったが、</a:t>
          </a:r>
          <a:r>
            <a:rPr kumimoji="1" lang="ja-JP" altLang="en-US" sz="1000">
              <a:solidFill>
                <a:schemeClr val="dk1"/>
              </a:solidFill>
              <a:effectLst/>
              <a:latin typeface="+mn-lt"/>
              <a:ea typeface="+mn-ea"/>
              <a:cs typeface="+mn-cs"/>
            </a:rPr>
            <a:t>取崩額の抑制や実質収支額の増加、遊休</a:t>
          </a:r>
          <a:r>
            <a:rPr kumimoji="1" lang="ja-JP" altLang="ja-JP" sz="1000">
              <a:solidFill>
                <a:schemeClr val="dk1"/>
              </a:solidFill>
              <a:effectLst/>
              <a:latin typeface="+mn-lt"/>
              <a:ea typeface="+mn-ea"/>
              <a:cs typeface="+mn-cs"/>
            </a:rPr>
            <a:t>市有地の売却益の積立</a:t>
          </a:r>
          <a:r>
            <a:rPr kumimoji="1" lang="ja-JP" altLang="en-US" sz="1000">
              <a:solidFill>
                <a:schemeClr val="dk1"/>
              </a:solidFill>
              <a:effectLst/>
              <a:latin typeface="+mn-lt"/>
              <a:ea typeface="+mn-ea"/>
              <a:cs typeface="+mn-cs"/>
            </a:rPr>
            <a:t>等に伴い</a:t>
          </a:r>
          <a:r>
            <a:rPr kumimoji="1" lang="ja-JP" altLang="ja-JP" sz="1000">
              <a:solidFill>
                <a:schemeClr val="dk1"/>
              </a:solidFill>
              <a:effectLst/>
              <a:latin typeface="+mn-lt"/>
              <a:ea typeface="+mn-ea"/>
              <a:cs typeface="+mn-cs"/>
            </a:rPr>
            <a:t>残高</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数値</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改善している。</a:t>
          </a:r>
          <a:endParaRPr lang="ja-JP" altLang="ja-JP" sz="1000">
            <a:effectLst/>
          </a:endParaRPr>
        </a:p>
        <a:p>
          <a:r>
            <a:rPr kumimoji="1" lang="ja-JP" altLang="ja-JP" sz="1000">
              <a:solidFill>
                <a:schemeClr val="dk1"/>
              </a:solidFill>
              <a:effectLst/>
              <a:latin typeface="+mn-lt"/>
              <a:ea typeface="+mn-ea"/>
              <a:cs typeface="+mn-cs"/>
            </a:rPr>
            <a:t>　実質単年度収支は、</a:t>
          </a:r>
          <a:r>
            <a:rPr kumimoji="1" lang="ja-JP" altLang="en-US" sz="1000">
              <a:solidFill>
                <a:schemeClr val="dk1"/>
              </a:solidFill>
              <a:effectLst/>
              <a:latin typeface="+mn-lt"/>
              <a:ea typeface="+mn-ea"/>
              <a:cs typeface="+mn-cs"/>
            </a:rPr>
            <a:t>令和元年度まで</a:t>
          </a:r>
          <a:r>
            <a:rPr kumimoji="1" lang="ja-JP" altLang="ja-JP" sz="1000">
              <a:solidFill>
                <a:schemeClr val="dk1"/>
              </a:solidFill>
              <a:effectLst/>
              <a:latin typeface="+mn-lt"/>
              <a:ea typeface="+mn-ea"/>
              <a:cs typeface="+mn-cs"/>
            </a:rPr>
            <a:t>病院事業会計に対する長期貸付金、中心市街地の活性化事業等の大型事業の実施に加え、地方交付税</a:t>
          </a:r>
          <a:r>
            <a:rPr kumimoji="1" lang="ja-JP" altLang="en-US" sz="1000">
              <a:solidFill>
                <a:schemeClr val="dk1"/>
              </a:solidFill>
              <a:effectLst/>
              <a:latin typeface="+mn-lt"/>
              <a:ea typeface="+mn-ea"/>
              <a:cs typeface="+mn-cs"/>
            </a:rPr>
            <a:t>等の</a:t>
          </a:r>
          <a:r>
            <a:rPr kumimoji="1" lang="ja-JP" altLang="ja-JP" sz="1000">
              <a:solidFill>
                <a:schemeClr val="dk1"/>
              </a:solidFill>
              <a:effectLst/>
              <a:latin typeface="+mn-lt"/>
              <a:ea typeface="+mn-ea"/>
              <a:cs typeface="+mn-cs"/>
            </a:rPr>
            <a:t>一般財源</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減少</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赤字が続いていたが、病院事業会計の経営改善や大型事業の完了に伴い令和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年度以降は黒字に転じた。</a:t>
          </a:r>
          <a:endParaRPr lang="ja-JP" altLang="ja-JP" sz="1000">
            <a:effectLst/>
          </a:endParaRPr>
        </a:p>
        <a:p>
          <a:r>
            <a:rPr kumimoji="1" lang="ja-JP" altLang="ja-JP" sz="1000">
              <a:solidFill>
                <a:schemeClr val="dk1"/>
              </a:solidFill>
              <a:effectLst/>
              <a:latin typeface="+mn-lt"/>
              <a:ea typeface="+mn-ea"/>
              <a:cs typeface="+mn-cs"/>
            </a:rPr>
            <a:t>　引き続き事務事業の見直し等により経費の削減を図り、健全な財政運営に努める。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北海道江別市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年度から令和元年度は病院事業会計が赤字となっていたが、令和元年</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月に「江別市立病院の役割とあり方を検討する委員会」を設置し、令和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年度までを集中改革期間と位置づけ、組織体制の見直しや経営改善策を着実に実行して経営健全化を図ることにより、令和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年度以降は赤字を脱した。</a:t>
          </a:r>
        </a:p>
        <a:p>
          <a:r>
            <a:rPr kumimoji="1" lang="ja-JP" altLang="en-US" sz="1400">
              <a:latin typeface="ＭＳ ゴシック" pitchFamily="49" charset="-128"/>
              <a:ea typeface="ＭＳ ゴシック" pitchFamily="49" charset="-128"/>
            </a:rPr>
            <a:t>　また、他の会計は黒字であるため、連結実質赤字比率は「なし」となっている。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2000_&#36001;&#21209;&#23460;&#36001;&#25919;&#35506;/1&#36001;&#25919;&#35506;&#20849;&#26377;/&#36001;&#25919;&#20998;&#26512;&#65288;&#36001;&#25919;&#29366;&#27841;&#36039;&#26009;&#38598;&#65289;/&#36001;&#25919;&#29366;&#27841;&#36039;&#26009;&#38598;&#65288;&#20840;&#22269;&#24066;&#30010;&#26449;&#36001;&#25919;&#27604;&#36611;&#20998;&#26512;&#34920;&#65289;/R5/&#65298;&#22238;&#30446;/02%20&#20998;&#26512;&#27396;&#36861;&#35352;/&#65288;&#20462;&#27491;&#65334;&#65349;&#65362;&#65289;&#12304;&#36001;&#25919;&#29366;&#27841;&#36039;&#26009;&#38598;&#12305;_012173_&#27743;&#2102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27.1</v>
          </cell>
          <cell r="BX51">
            <v>16.8</v>
          </cell>
          <cell r="CF51">
            <v>1.3</v>
          </cell>
        </row>
        <row r="53">
          <cell r="BP53">
            <v>80.7</v>
          </cell>
          <cell r="BX53">
            <v>80.900000000000006</v>
          </cell>
          <cell r="CF53">
            <v>81.3</v>
          </cell>
          <cell r="CN53">
            <v>81.2</v>
          </cell>
          <cell r="CV53">
            <v>81</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27.1</v>
          </cell>
          <cell r="BX73">
            <v>16.8</v>
          </cell>
          <cell r="CF73">
            <v>1.3</v>
          </cell>
        </row>
        <row r="75">
          <cell r="BP75">
            <v>7.1</v>
          </cell>
          <cell r="BX75">
            <v>6.3</v>
          </cell>
          <cell r="CF75">
            <v>5.6</v>
          </cell>
          <cell r="CN75">
            <v>5.0999999999999996</v>
          </cell>
          <cell r="CV75">
            <v>4.8</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56159862</v>
      </c>
      <c r="BO4" s="371"/>
      <c r="BP4" s="371"/>
      <c r="BQ4" s="371"/>
      <c r="BR4" s="371"/>
      <c r="BS4" s="371"/>
      <c r="BT4" s="371"/>
      <c r="BU4" s="372"/>
      <c r="BV4" s="370">
        <v>54640855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4.8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54737246</v>
      </c>
      <c r="BO5" s="408"/>
      <c r="BP5" s="408"/>
      <c r="BQ5" s="408"/>
      <c r="BR5" s="408"/>
      <c r="BS5" s="408"/>
      <c r="BT5" s="408"/>
      <c r="BU5" s="409"/>
      <c r="BV5" s="407">
        <v>53269100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91.2</v>
      </c>
      <c r="CU5" s="405"/>
      <c r="CV5" s="405"/>
      <c r="CW5" s="405"/>
      <c r="CX5" s="405"/>
      <c r="CY5" s="405"/>
      <c r="CZ5" s="405"/>
      <c r="DA5" s="406"/>
      <c r="DB5" s="404">
        <v>89.8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1422616</v>
      </c>
      <c r="BO6" s="408"/>
      <c r="BP6" s="408"/>
      <c r="BQ6" s="408"/>
      <c r="BR6" s="408"/>
      <c r="BS6" s="408"/>
      <c r="BT6" s="408"/>
      <c r="BU6" s="409"/>
      <c r="BV6" s="407">
        <v>1371755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91.4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74161</v>
      </c>
      <c r="BO7" s="408"/>
      <c r="BP7" s="408"/>
      <c r="BQ7" s="408"/>
      <c r="BR7" s="408"/>
      <c r="BS7" s="408"/>
      <c r="BT7" s="408"/>
      <c r="BU7" s="409"/>
      <c r="BV7" s="407">
        <v>75567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27551604</v>
      </c>
      <c r="CU7" s="408"/>
      <c r="CV7" s="408"/>
      <c r="CW7" s="408"/>
      <c r="CX7" s="408"/>
      <c r="CY7" s="408"/>
      <c r="CZ7" s="408"/>
      <c r="DA7" s="409"/>
      <c r="DB7" s="407">
        <v>27192012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1348455</v>
      </c>
      <c r="BO8" s="408"/>
      <c r="BP8" s="408"/>
      <c r="BQ8" s="408"/>
      <c r="BR8" s="408"/>
      <c r="BS8" s="408"/>
      <c r="BT8" s="408"/>
      <c r="BU8" s="409"/>
      <c r="BV8" s="407">
        <v>1296188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121056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52267</v>
      </c>
      <c r="BO9" s="408"/>
      <c r="BP9" s="408"/>
      <c r="BQ9" s="408"/>
      <c r="BR9" s="408"/>
      <c r="BS9" s="408"/>
      <c r="BT9" s="408"/>
      <c r="BU9" s="409"/>
      <c r="BV9" s="407">
        <v>-223844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9.6999999999999993</v>
      </c>
      <c r="CU9" s="405"/>
      <c r="CV9" s="405"/>
      <c r="CW9" s="405"/>
      <c r="CX9" s="405"/>
      <c r="CY9" s="405"/>
      <c r="CZ9" s="405"/>
      <c r="DA9" s="406"/>
      <c r="DB9" s="404">
        <v>10.5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120636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428555</v>
      </c>
      <c r="BO10" s="408"/>
      <c r="BP10" s="408"/>
      <c r="BQ10" s="408"/>
      <c r="BR10" s="408"/>
      <c r="BS10" s="408"/>
      <c r="BT10" s="408"/>
      <c r="BU10" s="409"/>
      <c r="BV10" s="407">
        <v>778565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118686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371910</v>
      </c>
      <c r="BO12" s="408"/>
      <c r="BP12" s="408"/>
      <c r="BQ12" s="408"/>
      <c r="BR12" s="408"/>
      <c r="BS12" s="408"/>
      <c r="BT12" s="408"/>
      <c r="BU12" s="409"/>
      <c r="BV12" s="407">
        <v>2951</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117736</v>
      </c>
      <c r="S13" s="492"/>
      <c r="T13" s="492"/>
      <c r="U13" s="492"/>
      <c r="V13" s="493"/>
      <c r="W13" s="423" t="s">
        <v>130</v>
      </c>
      <c r="X13" s="424"/>
      <c r="Y13" s="424"/>
      <c r="Z13" s="424"/>
      <c r="AA13" s="424"/>
      <c r="AB13" s="414"/>
      <c r="AC13" s="458">
        <v>1480</v>
      </c>
      <c r="AD13" s="459"/>
      <c r="AE13" s="459"/>
      <c r="AF13" s="459"/>
      <c r="AG13" s="501"/>
      <c r="AH13" s="458">
        <v>1439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108912</v>
      </c>
      <c r="BO13" s="408"/>
      <c r="BP13" s="408"/>
      <c r="BQ13" s="408"/>
      <c r="BR13" s="408"/>
      <c r="BS13" s="408"/>
      <c r="BT13" s="408"/>
      <c r="BU13" s="409"/>
      <c r="BV13" s="407">
        <v>551770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5.0999999999999996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119169</v>
      </c>
      <c r="S14" s="492"/>
      <c r="T14" s="492"/>
      <c r="U14" s="492"/>
      <c r="V14" s="493"/>
      <c r="W14" s="397"/>
      <c r="X14" s="398"/>
      <c r="Y14" s="398"/>
      <c r="Z14" s="398"/>
      <c r="AA14" s="398"/>
      <c r="AB14" s="387"/>
      <c r="AC14" s="494">
        <v>2.9</v>
      </c>
      <c r="AD14" s="495"/>
      <c r="AE14" s="495"/>
      <c r="AF14" s="495"/>
      <c r="AG14" s="496"/>
      <c r="AH14" s="494">
        <v>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118357</v>
      </c>
      <c r="S15" s="492"/>
      <c r="T15" s="492"/>
      <c r="U15" s="492"/>
      <c r="V15" s="493"/>
      <c r="W15" s="423" t="s">
        <v>137</v>
      </c>
      <c r="X15" s="424"/>
      <c r="Y15" s="424"/>
      <c r="Z15" s="424"/>
      <c r="AA15" s="424"/>
      <c r="AB15" s="414"/>
      <c r="AC15" s="458">
        <v>9256</v>
      </c>
      <c r="AD15" s="459"/>
      <c r="AE15" s="459"/>
      <c r="AF15" s="459"/>
      <c r="AG15" s="501"/>
      <c r="AH15" s="458">
        <v>9540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12607337</v>
      </c>
      <c r="BO15" s="371"/>
      <c r="BP15" s="371"/>
      <c r="BQ15" s="371"/>
      <c r="BR15" s="371"/>
      <c r="BS15" s="371"/>
      <c r="BT15" s="371"/>
      <c r="BU15" s="372"/>
      <c r="BV15" s="370">
        <v>12338665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v>
      </c>
      <c r="AD16" s="495"/>
      <c r="AE16" s="495"/>
      <c r="AF16" s="495"/>
      <c r="AG16" s="496"/>
      <c r="AH16" s="494">
        <v>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24261250</v>
      </c>
      <c r="BO16" s="408"/>
      <c r="BP16" s="408"/>
      <c r="BQ16" s="408"/>
      <c r="BR16" s="408"/>
      <c r="BS16" s="408"/>
      <c r="BT16" s="408"/>
      <c r="BU16" s="409"/>
      <c r="BV16" s="407">
        <v>23583649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40708</v>
      </c>
      <c r="AD17" s="459"/>
      <c r="AE17" s="459"/>
      <c r="AF17" s="459"/>
      <c r="AG17" s="501"/>
      <c r="AH17" s="458">
        <v>39322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15672069</v>
      </c>
      <c r="BO17" s="408"/>
      <c r="BP17" s="408"/>
      <c r="BQ17" s="408"/>
      <c r="BR17" s="408"/>
      <c r="BS17" s="408"/>
      <c r="BT17" s="408"/>
      <c r="BU17" s="409"/>
      <c r="BV17" s="407">
        <v>15378577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187.38</v>
      </c>
      <c r="M18" s="531"/>
      <c r="N18" s="531"/>
      <c r="O18" s="531"/>
      <c r="P18" s="531"/>
      <c r="Q18" s="531"/>
      <c r="R18" s="532"/>
      <c r="S18" s="532"/>
      <c r="T18" s="532"/>
      <c r="U18" s="532"/>
      <c r="V18" s="533"/>
      <c r="W18" s="425"/>
      <c r="X18" s="426"/>
      <c r="Y18" s="426"/>
      <c r="Z18" s="426"/>
      <c r="AA18" s="426"/>
      <c r="AB18" s="417"/>
      <c r="AC18" s="534">
        <v>79.099999999999994</v>
      </c>
      <c r="AD18" s="535"/>
      <c r="AE18" s="535"/>
      <c r="AF18" s="535"/>
      <c r="AG18" s="536"/>
      <c r="AH18" s="534">
        <v>78.2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25452320</v>
      </c>
      <c r="BO18" s="408"/>
      <c r="BP18" s="408"/>
      <c r="BQ18" s="408"/>
      <c r="BR18" s="408"/>
      <c r="BS18" s="408"/>
      <c r="BT18" s="408"/>
      <c r="BU18" s="409"/>
      <c r="BV18" s="407">
        <v>24824949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646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35046860</v>
      </c>
      <c r="BO19" s="408"/>
      <c r="BP19" s="408"/>
      <c r="BQ19" s="408"/>
      <c r="BR19" s="408"/>
      <c r="BS19" s="408"/>
      <c r="BT19" s="408"/>
      <c r="BU19" s="409"/>
      <c r="BV19" s="407">
        <v>32716864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53977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36041022</v>
      </c>
      <c r="BO22" s="371"/>
      <c r="BP22" s="371"/>
      <c r="BQ22" s="371"/>
      <c r="BR22" s="371"/>
      <c r="BS22" s="371"/>
      <c r="BT22" s="371"/>
      <c r="BU22" s="372"/>
      <c r="BV22" s="370">
        <v>36249170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26389417</v>
      </c>
      <c r="BO23" s="408"/>
      <c r="BP23" s="408"/>
      <c r="BQ23" s="408"/>
      <c r="BR23" s="408"/>
      <c r="BS23" s="408"/>
      <c r="BT23" s="408"/>
      <c r="BU23" s="409"/>
      <c r="BV23" s="407">
        <v>26737517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8930</v>
      </c>
      <c r="R24" s="459"/>
      <c r="S24" s="459"/>
      <c r="T24" s="459"/>
      <c r="U24" s="459"/>
      <c r="V24" s="501"/>
      <c r="W24" s="553"/>
      <c r="X24" s="554"/>
      <c r="Y24" s="555"/>
      <c r="Z24" s="457" t="s">
        <v>162</v>
      </c>
      <c r="AA24" s="437"/>
      <c r="AB24" s="437"/>
      <c r="AC24" s="437"/>
      <c r="AD24" s="437"/>
      <c r="AE24" s="437"/>
      <c r="AF24" s="437"/>
      <c r="AG24" s="438"/>
      <c r="AH24" s="458">
        <v>721</v>
      </c>
      <c r="AI24" s="459"/>
      <c r="AJ24" s="459"/>
      <c r="AK24" s="459"/>
      <c r="AL24" s="501"/>
      <c r="AM24" s="458">
        <v>2209144</v>
      </c>
      <c r="AN24" s="459"/>
      <c r="AO24" s="459"/>
      <c r="AP24" s="459"/>
      <c r="AQ24" s="459"/>
      <c r="AR24" s="501"/>
      <c r="AS24" s="458">
        <v>3064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20846867</v>
      </c>
      <c r="BO24" s="408"/>
      <c r="BP24" s="408"/>
      <c r="BQ24" s="408"/>
      <c r="BR24" s="408"/>
      <c r="BS24" s="408"/>
      <c r="BT24" s="408"/>
      <c r="BU24" s="409"/>
      <c r="BV24" s="407">
        <v>19809202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7220</v>
      </c>
      <c r="R25" s="459"/>
      <c r="S25" s="459"/>
      <c r="T25" s="459"/>
      <c r="U25" s="459"/>
      <c r="V25" s="501"/>
      <c r="W25" s="553"/>
      <c r="X25" s="554"/>
      <c r="Y25" s="555"/>
      <c r="Z25" s="457" t="s">
        <v>165</v>
      </c>
      <c r="AA25" s="437"/>
      <c r="AB25" s="437"/>
      <c r="AC25" s="437"/>
      <c r="AD25" s="437"/>
      <c r="AE25" s="437"/>
      <c r="AF25" s="437"/>
      <c r="AG25" s="438"/>
      <c r="AH25" s="458">
        <v>129</v>
      </c>
      <c r="AI25" s="459"/>
      <c r="AJ25" s="459"/>
      <c r="AK25" s="459"/>
      <c r="AL25" s="501"/>
      <c r="AM25" s="458">
        <v>376938</v>
      </c>
      <c r="AN25" s="459"/>
      <c r="AO25" s="459"/>
      <c r="AP25" s="459"/>
      <c r="AQ25" s="459"/>
      <c r="AR25" s="501"/>
      <c r="AS25" s="458">
        <v>2922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18044024</v>
      </c>
      <c r="BO25" s="371"/>
      <c r="BP25" s="371"/>
      <c r="BQ25" s="371"/>
      <c r="BR25" s="371"/>
      <c r="BS25" s="371"/>
      <c r="BT25" s="371"/>
      <c r="BU25" s="372"/>
      <c r="BV25" s="370">
        <v>19569195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6180</v>
      </c>
      <c r="R26" s="459"/>
      <c r="S26" s="459"/>
      <c r="T26" s="459"/>
      <c r="U26" s="459"/>
      <c r="V26" s="501"/>
      <c r="W26" s="553"/>
      <c r="X26" s="554"/>
      <c r="Y26" s="555"/>
      <c r="Z26" s="457" t="s">
        <v>168</v>
      </c>
      <c r="AA26" s="559"/>
      <c r="AB26" s="559"/>
      <c r="AC26" s="559"/>
      <c r="AD26" s="559"/>
      <c r="AE26" s="559"/>
      <c r="AF26" s="559"/>
      <c r="AG26" s="560"/>
      <c r="AH26" s="458">
        <v>27</v>
      </c>
      <c r="AI26" s="459"/>
      <c r="AJ26" s="459"/>
      <c r="AK26" s="459"/>
      <c r="AL26" s="501"/>
      <c r="AM26" s="458">
        <v>92070</v>
      </c>
      <c r="AN26" s="459"/>
      <c r="AO26" s="459"/>
      <c r="AP26" s="459"/>
      <c r="AQ26" s="459"/>
      <c r="AR26" s="501"/>
      <c r="AS26" s="458">
        <v>3410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4560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913303</v>
      </c>
      <c r="BO27" s="527"/>
      <c r="BP27" s="527"/>
      <c r="BQ27" s="527"/>
      <c r="BR27" s="527"/>
      <c r="BS27" s="527"/>
      <c r="BT27" s="527"/>
      <c r="BU27" s="528"/>
      <c r="BV27" s="526">
        <v>910398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4070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3227370</v>
      </c>
      <c r="BO28" s="371"/>
      <c r="BP28" s="371"/>
      <c r="BQ28" s="371"/>
      <c r="BR28" s="371"/>
      <c r="BS28" s="371"/>
      <c r="BT28" s="371"/>
      <c r="BU28" s="372"/>
      <c r="BV28" s="370">
        <v>3170725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23</v>
      </c>
      <c r="M29" s="459"/>
      <c r="N29" s="459"/>
      <c r="O29" s="459"/>
      <c r="P29" s="501"/>
      <c r="Q29" s="458">
        <v>3780</v>
      </c>
      <c r="R29" s="459"/>
      <c r="S29" s="459"/>
      <c r="T29" s="459"/>
      <c r="U29" s="459"/>
      <c r="V29" s="501"/>
      <c r="W29" s="556"/>
      <c r="X29" s="557"/>
      <c r="Y29" s="558"/>
      <c r="Z29" s="457" t="s">
        <v>178</v>
      </c>
      <c r="AA29" s="437"/>
      <c r="AB29" s="437"/>
      <c r="AC29" s="437"/>
      <c r="AD29" s="437"/>
      <c r="AE29" s="437"/>
      <c r="AF29" s="437"/>
      <c r="AG29" s="438"/>
      <c r="AH29" s="458">
        <v>723</v>
      </c>
      <c r="AI29" s="459"/>
      <c r="AJ29" s="459"/>
      <c r="AK29" s="459"/>
      <c r="AL29" s="501"/>
      <c r="AM29" s="458">
        <v>2215584</v>
      </c>
      <c r="AN29" s="459"/>
      <c r="AO29" s="459"/>
      <c r="AP29" s="459"/>
      <c r="AQ29" s="459"/>
      <c r="AR29" s="501"/>
      <c r="AS29" s="458">
        <v>3064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1847552</v>
      </c>
      <c r="BO29" s="408"/>
      <c r="BP29" s="408"/>
      <c r="BQ29" s="408"/>
      <c r="BR29" s="408"/>
      <c r="BS29" s="408"/>
      <c r="BT29" s="408"/>
      <c r="BU29" s="409"/>
      <c r="BV29" s="407">
        <v>1683131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3210321</v>
      </c>
      <c r="BO30" s="527"/>
      <c r="BP30" s="527"/>
      <c r="BQ30" s="527"/>
      <c r="BR30" s="527"/>
      <c r="BS30" s="527"/>
      <c r="BT30" s="527"/>
      <c r="BU30" s="528"/>
      <c r="BV30" s="526">
        <v>3068894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石狩教育研修センター組合一般会計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江別振興公社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基本財産基金運用特別会計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江別市スポーツ振興財団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フラワーテクニカえべつ</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4f1rxvjs+AA8Ywa58lzePeUxhj8Ahv9yNmomPY3U5wy1quTJsStDVxcYQ0AJ0ml324dU4ab5F2W1aXNV+4TNoA==" saltValue="mzZ5y/pktunzbr8n6wD4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6.04</v>
      </c>
      <c r="G34" s="33">
        <v>6</v>
      </c>
      <c r="H34" s="33">
        <v>6.32</v>
      </c>
      <c r="I34" s="33">
        <v>6.28</v>
      </c>
      <c r="J34" s="34">
        <v>5.59</v>
      </c>
      <c r="K34" s="22"/>
      <c r="L34" s="22"/>
      <c r="M34" s="22"/>
      <c r="N34" s="22"/>
      <c r="O34" s="22"/>
      <c r="P34" s="22"/>
    </row>
    <row r="35" spans="1:16" ht="39" customHeight="1" x14ac:dyDescent="0.15">
      <c r="A35" s="22"/>
      <c r="B35" s="35"/>
      <c r="C35" s="1145" t="s">
        <v>534</v>
      </c>
      <c r="D35" s="1146"/>
      <c r="E35" s="1147"/>
      <c r="F35" s="36">
        <v>1.99</v>
      </c>
      <c r="G35" s="37">
        <v>3.9</v>
      </c>
      <c r="H35" s="37">
        <v>5.65</v>
      </c>
      <c r="I35" s="37">
        <v>4.76</v>
      </c>
      <c r="J35" s="38">
        <v>4.8899999999999997</v>
      </c>
      <c r="K35" s="22"/>
      <c r="L35" s="22"/>
      <c r="M35" s="22"/>
      <c r="N35" s="22"/>
      <c r="O35" s="22"/>
      <c r="P35" s="22"/>
    </row>
    <row r="36" spans="1:16" ht="39" customHeight="1" x14ac:dyDescent="0.15">
      <c r="A36" s="22"/>
      <c r="B36" s="35"/>
      <c r="C36" s="1145" t="s">
        <v>535</v>
      </c>
      <c r="D36" s="1146"/>
      <c r="E36" s="1147"/>
      <c r="F36" s="36">
        <v>2.66</v>
      </c>
      <c r="G36" s="37">
        <v>3.14</v>
      </c>
      <c r="H36" s="37">
        <v>3.34</v>
      </c>
      <c r="I36" s="37">
        <v>3.23</v>
      </c>
      <c r="J36" s="38">
        <v>3.29</v>
      </c>
      <c r="K36" s="22"/>
      <c r="L36" s="22"/>
      <c r="M36" s="22"/>
      <c r="N36" s="22"/>
      <c r="O36" s="22"/>
      <c r="P36" s="22"/>
    </row>
    <row r="37" spans="1:16" ht="39" customHeight="1" x14ac:dyDescent="0.15">
      <c r="A37" s="22"/>
      <c r="B37" s="35"/>
      <c r="C37" s="1145" t="s">
        <v>536</v>
      </c>
      <c r="D37" s="1146"/>
      <c r="E37" s="1147"/>
      <c r="F37" s="36">
        <v>1.1399999999999999</v>
      </c>
      <c r="G37" s="37">
        <v>1.4</v>
      </c>
      <c r="H37" s="37">
        <v>1.98</v>
      </c>
      <c r="I37" s="37">
        <v>2.06</v>
      </c>
      <c r="J37" s="38">
        <v>0.51</v>
      </c>
      <c r="K37" s="22"/>
      <c r="L37" s="22"/>
      <c r="M37" s="22"/>
      <c r="N37" s="22"/>
      <c r="O37" s="22"/>
      <c r="P37" s="22"/>
    </row>
    <row r="38" spans="1:16" ht="39" customHeight="1" x14ac:dyDescent="0.15">
      <c r="A38" s="22"/>
      <c r="B38" s="35"/>
      <c r="C38" s="1145" t="s">
        <v>537</v>
      </c>
      <c r="D38" s="1146"/>
      <c r="E38" s="1147"/>
      <c r="F38" s="36">
        <v>0.67</v>
      </c>
      <c r="G38" s="37">
        <v>0.46</v>
      </c>
      <c r="H38" s="37">
        <v>0.66</v>
      </c>
      <c r="I38" s="37">
        <v>0.21</v>
      </c>
      <c r="J38" s="38">
        <v>0.12</v>
      </c>
      <c r="K38" s="22"/>
      <c r="L38" s="22"/>
      <c r="M38" s="22"/>
      <c r="N38" s="22"/>
      <c r="O38" s="22"/>
      <c r="P38" s="22"/>
    </row>
    <row r="39" spans="1:16" ht="39" customHeight="1" x14ac:dyDescent="0.15">
      <c r="A39" s="22"/>
      <c r="B39" s="35"/>
      <c r="C39" s="1145" t="s">
        <v>538</v>
      </c>
      <c r="D39" s="1146"/>
      <c r="E39" s="1147"/>
      <c r="F39" s="36">
        <v>0.02</v>
      </c>
      <c r="G39" s="37">
        <v>0.01</v>
      </c>
      <c r="H39" s="37">
        <v>0.01</v>
      </c>
      <c r="I39" s="37">
        <v>0.02</v>
      </c>
      <c r="J39" s="38">
        <v>0.02</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t="s">
        <v>541</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riPYYQzJu+TI0/33nKduQKj6azxiDALQsLbgo1DvudZFWtjs7Z16ora7wqzuXTppfU5oaqa9mojRNVnpQxfHQ==" saltValue="bd22DaCOqLPt1vkcNkgI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3634</v>
      </c>
      <c r="L45" s="60">
        <v>3615</v>
      </c>
      <c r="M45" s="60">
        <v>3716</v>
      </c>
      <c r="N45" s="60">
        <v>3607</v>
      </c>
      <c r="O45" s="61">
        <v>3570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1283</v>
      </c>
      <c r="L48" s="64">
        <v>1244</v>
      </c>
      <c r="M48" s="64">
        <v>1176</v>
      </c>
      <c r="N48" s="64">
        <v>1054</v>
      </c>
      <c r="O48" s="65">
        <v>983</v>
      </c>
      <c r="P48" s="48"/>
      <c r="Q48" s="48"/>
      <c r="R48" s="48"/>
      <c r="S48" s="48"/>
      <c r="T48" s="48"/>
      <c r="U48" s="48"/>
    </row>
    <row r="49" spans="1:21" ht="30.75" customHeight="1" x14ac:dyDescent="0.15">
      <c r="A49" s="48"/>
      <c r="B49" s="1155"/>
      <c r="C49" s="1156"/>
      <c r="D49" s="62"/>
      <c r="E49" s="1161" t="s">
        <v>14</v>
      </c>
      <c r="F49" s="1161"/>
      <c r="G49" s="1161"/>
      <c r="H49" s="1161"/>
      <c r="I49" s="1161"/>
      <c r="J49" s="1162"/>
      <c r="K49" s="63">
        <v>33</v>
      </c>
      <c r="L49" s="64">
        <v>32</v>
      </c>
      <c r="M49" s="64">
        <v>30</v>
      </c>
      <c r="N49" s="64">
        <v>30</v>
      </c>
      <c r="O49" s="65">
        <v>29</v>
      </c>
      <c r="P49" s="48"/>
      <c r="Q49" s="48"/>
      <c r="R49" s="48"/>
      <c r="S49" s="48"/>
      <c r="T49" s="48"/>
      <c r="U49" s="48"/>
    </row>
    <row r="50" spans="1:21" ht="30.75" customHeight="1" x14ac:dyDescent="0.15">
      <c r="A50" s="48"/>
      <c r="B50" s="1155"/>
      <c r="C50" s="1156"/>
      <c r="D50" s="62"/>
      <c r="E50" s="1161" t="s">
        <v>15</v>
      </c>
      <c r="F50" s="1161"/>
      <c r="G50" s="1161"/>
      <c r="H50" s="1161"/>
      <c r="I50" s="1161"/>
      <c r="J50" s="1162"/>
      <c r="K50" s="63">
        <v>28</v>
      </c>
      <c r="L50" s="64">
        <v>27</v>
      </c>
      <c r="M50" s="64">
        <v>27</v>
      </c>
      <c r="N50" s="64">
        <v>19</v>
      </c>
      <c r="O50" s="65">
        <v>16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489</v>
      </c>
      <c r="N51" s="64" t="s">
        <v>489</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3651</v>
      </c>
      <c r="L52" s="64">
        <v>3689</v>
      </c>
      <c r="M52" s="64">
        <v>3640</v>
      </c>
      <c r="N52" s="64">
        <v>3607</v>
      </c>
      <c r="O52" s="65">
        <v>3463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1327</v>
      </c>
      <c r="L53" s="69">
        <v>1229</v>
      </c>
      <c r="M53" s="69">
        <v>1309</v>
      </c>
      <c r="N53" s="69">
        <v>1103</v>
      </c>
      <c r="O53" s="70">
        <v>1135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5rRwQCSthdHcYtxR8jPcsg0PMZPlpbyiTC3IChTvt41r6Je793zovnxp5dipo9xFVFVENlHhKs8Edpy8ovpKw==" saltValue="H8MFQooBfDrhGHAWKbVz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38073</v>
      </c>
      <c r="J41" s="356">
        <v>37875</v>
      </c>
      <c r="K41" s="356">
        <v>37542</v>
      </c>
      <c r="L41" s="356">
        <v>36249</v>
      </c>
      <c r="M41" s="357">
        <v>36041</v>
      </c>
    </row>
    <row r="42" spans="2:13" ht="27.75" customHeight="1" x14ac:dyDescent="0.15">
      <c r="B42" s="1186"/>
      <c r="C42" s="1187"/>
      <c r="D42" s="106"/>
      <c r="E42" s="1192" t="s">
        <v>32</v>
      </c>
      <c r="F42" s="1192"/>
      <c r="G42" s="1192"/>
      <c r="H42" s="1193"/>
      <c r="I42" s="358">
        <v>770</v>
      </c>
      <c r="J42" s="359">
        <v>678</v>
      </c>
      <c r="K42" s="359">
        <v>587</v>
      </c>
      <c r="L42" s="359">
        <v>504</v>
      </c>
      <c r="M42" s="360">
        <v>425</v>
      </c>
    </row>
    <row r="43" spans="2:13" ht="27.75" customHeight="1" x14ac:dyDescent="0.15">
      <c r="B43" s="1186"/>
      <c r="C43" s="1187"/>
      <c r="D43" s="106"/>
      <c r="E43" s="1192" t="s">
        <v>33</v>
      </c>
      <c r="F43" s="1192"/>
      <c r="G43" s="1192"/>
      <c r="H43" s="1193"/>
      <c r="I43" s="358">
        <v>9900</v>
      </c>
      <c r="J43" s="359">
        <v>9237</v>
      </c>
      <c r="K43" s="359">
        <v>8745</v>
      </c>
      <c r="L43" s="359">
        <v>8783</v>
      </c>
      <c r="M43" s="360">
        <v>8530</v>
      </c>
    </row>
    <row r="44" spans="2:13" ht="27.75" customHeight="1" x14ac:dyDescent="0.15">
      <c r="B44" s="1186"/>
      <c r="C44" s="1187"/>
      <c r="D44" s="106"/>
      <c r="E44" s="1192" t="s">
        <v>34</v>
      </c>
      <c r="F44" s="1192"/>
      <c r="G44" s="1192"/>
      <c r="H44" s="1193"/>
      <c r="I44" s="358" t="s">
        <v>489</v>
      </c>
      <c r="J44" s="359" t="s">
        <v>489</v>
      </c>
      <c r="K44" s="359" t="s">
        <v>489</v>
      </c>
      <c r="L44" s="359" t="s">
        <v>489</v>
      </c>
      <c r="M44" s="360" t="s">
        <v>489</v>
      </c>
    </row>
    <row r="45" spans="2:13" ht="27.75" customHeight="1" x14ac:dyDescent="0.15">
      <c r="B45" s="1186"/>
      <c r="C45" s="1187"/>
      <c r="D45" s="106"/>
      <c r="E45" s="1192" t="s">
        <v>35</v>
      </c>
      <c r="F45" s="1192"/>
      <c r="G45" s="1192"/>
      <c r="H45" s="1193"/>
      <c r="I45" s="358">
        <v>3511</v>
      </c>
      <c r="J45" s="359">
        <v>3337</v>
      </c>
      <c r="K45" s="359">
        <v>3079</v>
      </c>
      <c r="L45" s="359">
        <v>2822</v>
      </c>
      <c r="M45" s="360">
        <v>2965</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6203</v>
      </c>
      <c r="J50" s="359">
        <v>6998</v>
      </c>
      <c r="K50" s="359">
        <v>9092</v>
      </c>
      <c r="L50" s="359">
        <v>11585</v>
      </c>
      <c r="M50" s="360">
        <v>13502</v>
      </c>
    </row>
    <row r="51" spans="2:13" ht="27.75" customHeight="1" x14ac:dyDescent="0.15">
      <c r="B51" s="1186"/>
      <c r="C51" s="1187"/>
      <c r="D51" s="106"/>
      <c r="E51" s="1192" t="s">
        <v>42</v>
      </c>
      <c r="F51" s="1192"/>
      <c r="G51" s="1192"/>
      <c r="H51" s="1193"/>
      <c r="I51" s="358">
        <v>7964</v>
      </c>
      <c r="J51" s="359">
        <v>8961</v>
      </c>
      <c r="K51" s="359">
        <v>9900</v>
      </c>
      <c r="L51" s="359">
        <v>10174</v>
      </c>
      <c r="M51" s="360">
        <v>10559</v>
      </c>
    </row>
    <row r="52" spans="2:13" ht="27.75" customHeight="1" x14ac:dyDescent="0.15">
      <c r="B52" s="1188"/>
      <c r="C52" s="1189"/>
      <c r="D52" s="106"/>
      <c r="E52" s="1192" t="s">
        <v>43</v>
      </c>
      <c r="F52" s="1192"/>
      <c r="G52" s="1192"/>
      <c r="H52" s="1193"/>
      <c r="I52" s="358">
        <v>32215</v>
      </c>
      <c r="J52" s="359">
        <v>31369</v>
      </c>
      <c r="K52" s="359">
        <v>30647</v>
      </c>
      <c r="L52" s="359">
        <v>29596</v>
      </c>
      <c r="M52" s="360">
        <v>28537</v>
      </c>
    </row>
    <row r="53" spans="2:13" ht="27.75" customHeight="1" thickBot="1" x14ac:dyDescent="0.2">
      <c r="B53" s="1199" t="s">
        <v>19</v>
      </c>
      <c r="C53" s="1200"/>
      <c r="D53" s="110"/>
      <c r="E53" s="1201" t="s">
        <v>44</v>
      </c>
      <c r="F53" s="1201"/>
      <c r="G53" s="1201"/>
      <c r="H53" s="1202"/>
      <c r="I53" s="361">
        <v>5873</v>
      </c>
      <c r="J53" s="362">
        <v>3799</v>
      </c>
      <c r="K53" s="362">
        <v>315</v>
      </c>
      <c r="L53" s="362">
        <v>-2997</v>
      </c>
      <c r="M53" s="363">
        <v>-4638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eIw5pPvo/3jpW3W+gSEdG4YIcAZHLcuNUd2J13fiPgyoglSE+reR6GJAFVJlqTvilUYgJkRVDzTEaKprab4vA==" saltValue="A6+pwyn18sfu3SFYpYJi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7" t="s">
        <v>46</v>
      </c>
      <c r="D55" s="1207"/>
      <c r="E55" s="1208"/>
      <c r="F55" s="122">
        <v>2395</v>
      </c>
      <c r="G55" s="122">
        <v>3171</v>
      </c>
      <c r="H55" s="123">
        <v>3227</v>
      </c>
    </row>
    <row r="56" spans="2:8" ht="52.5" customHeight="1" x14ac:dyDescent="0.15">
      <c r="B56" s="124"/>
      <c r="C56" s="1209" t="s">
        <v>47</v>
      </c>
      <c r="D56" s="1209"/>
      <c r="E56" s="1210"/>
      <c r="F56" s="125">
        <v>1268</v>
      </c>
      <c r="G56" s="125">
        <v>1683</v>
      </c>
      <c r="H56" s="126">
        <v>1848</v>
      </c>
    </row>
    <row r="57" spans="2:8" ht="53.25" customHeight="1" x14ac:dyDescent="0.15">
      <c r="B57" s="124"/>
      <c r="C57" s="1211" t="s">
        <v>48</v>
      </c>
      <c r="D57" s="1211"/>
      <c r="E57" s="1212"/>
      <c r="F57" s="127">
        <v>2205</v>
      </c>
      <c r="G57" s="127">
        <v>3069</v>
      </c>
      <c r="H57" s="128">
        <v>3210</v>
      </c>
    </row>
    <row r="58" spans="2:8" ht="45.75" customHeight="1" x14ac:dyDescent="0.15">
      <c r="B58" s="129"/>
      <c r="C58" s="1203" t="s">
        <v>560</v>
      </c>
      <c r="D58" s="1203"/>
      <c r="E58" s="1204"/>
      <c r="F58" s="130">
        <v>715</v>
      </c>
      <c r="G58" s="130">
        <v>1004</v>
      </c>
      <c r="H58" s="131">
        <v>1119</v>
      </c>
    </row>
    <row r="59" spans="2:8" ht="45.75" customHeight="1" x14ac:dyDescent="0.15">
      <c r="B59" s="129"/>
      <c r="C59" s="1203" t="s">
        <v>561</v>
      </c>
      <c r="D59" s="1203"/>
      <c r="E59" s="1204"/>
      <c r="F59" s="130">
        <v>696</v>
      </c>
      <c r="G59" s="130">
        <v>995</v>
      </c>
      <c r="H59" s="131">
        <v>937</v>
      </c>
    </row>
    <row r="60" spans="2:8" ht="45.75" customHeight="1" x14ac:dyDescent="0.15">
      <c r="B60" s="129"/>
      <c r="C60" s="1203" t="s">
        <v>562</v>
      </c>
      <c r="D60" s="1203"/>
      <c r="E60" s="1204"/>
      <c r="F60" s="130">
        <v>274</v>
      </c>
      <c r="G60" s="130">
        <v>491</v>
      </c>
      <c r="H60" s="131">
        <v>516</v>
      </c>
    </row>
    <row r="61" spans="2:8" ht="45.75" customHeight="1" x14ac:dyDescent="0.15">
      <c r="B61" s="129"/>
      <c r="C61" s="1203" t="s">
        <v>563</v>
      </c>
      <c r="D61" s="1203"/>
      <c r="E61" s="1204"/>
      <c r="F61" s="130">
        <v>184</v>
      </c>
      <c r="G61" s="130">
        <v>184</v>
      </c>
      <c r="H61" s="131">
        <v>184</v>
      </c>
    </row>
    <row r="62" spans="2:8" ht="45.75" customHeight="1" thickBot="1" x14ac:dyDescent="0.2">
      <c r="B62" s="132"/>
      <c r="C62" s="1203" t="s">
        <v>564</v>
      </c>
      <c r="D62" s="1203"/>
      <c r="E62" s="1204"/>
      <c r="F62" s="133">
        <v>76</v>
      </c>
      <c r="G62" s="133">
        <v>121</v>
      </c>
      <c r="H62" s="134">
        <v>176</v>
      </c>
    </row>
    <row r="63" spans="2:8" ht="52.5" customHeight="1" thickBot="1" x14ac:dyDescent="0.2">
      <c r="B63" s="135"/>
      <c r="C63" s="1205" t="s">
        <v>49</v>
      </c>
      <c r="D63" s="1205"/>
      <c r="E63" s="1206"/>
      <c r="F63" s="136">
        <v>5868</v>
      </c>
      <c r="G63" s="136">
        <v>7923</v>
      </c>
      <c r="H63" s="137">
        <v>8285</v>
      </c>
    </row>
    <row r="64" spans="2:8" x14ac:dyDescent="0.15"/>
  </sheetData>
  <sheetProtection algorithmName="SHA-512" hashValue="Qaty9SWI9H0/9Hm7/bVFmiTiWQ78xjWAy1BHE/hmu8lLgFLx4yNBGWy9fmSCW12qM+dMb1UwCJCc7IqSwEpU+A==" saltValue="c4RlCHeQclNw+U0eFy+b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5" customWidth="1"/>
    <col min="2" max="107" width="2.5" style="1215" customWidth="1"/>
    <col min="108" max="108" width="6.125" style="1222" customWidth="1"/>
    <col min="109" max="109" width="5.875" style="1221" customWidth="1"/>
    <col min="110" max="16384" width="8.625" style="1215" hidden="1"/>
  </cols>
  <sheetData>
    <row r="1" spans="1:109" ht="42.75" customHeight="1" x14ac:dyDescent="0.15">
      <c r="A1" s="1213"/>
      <c r="B1" s="1214"/>
      <c r="DD1" s="1215"/>
      <c r="DE1" s="1215"/>
    </row>
    <row r="2" spans="1:109" ht="25.5" customHeight="1" x14ac:dyDescent="0.15">
      <c r="A2" s="1216"/>
      <c r="C2" s="1216"/>
      <c r="O2" s="1216"/>
      <c r="P2" s="1216"/>
      <c r="Q2" s="1216"/>
      <c r="R2" s="1216"/>
      <c r="S2" s="1216"/>
      <c r="T2" s="1216"/>
      <c r="U2" s="1216"/>
      <c r="V2" s="1216"/>
      <c r="W2" s="1216"/>
      <c r="X2" s="1216"/>
      <c r="Y2" s="1216"/>
      <c r="Z2" s="1216"/>
      <c r="AA2" s="1216"/>
      <c r="AB2" s="1216"/>
      <c r="AC2" s="1216"/>
      <c r="AD2" s="1216"/>
      <c r="AE2" s="1216"/>
      <c r="AF2" s="1216"/>
      <c r="AG2" s="1216"/>
      <c r="AH2" s="1216"/>
      <c r="AI2" s="1216"/>
      <c r="AU2" s="1216"/>
      <c r="BG2" s="1216"/>
      <c r="BS2" s="1216"/>
      <c r="CE2" s="1216"/>
      <c r="CQ2" s="1216"/>
      <c r="DD2" s="1215"/>
      <c r="DE2" s="1215"/>
    </row>
    <row r="3" spans="1:109" ht="25.5" customHeight="1" x14ac:dyDescent="0.15">
      <c r="A3" s="1216"/>
      <c r="C3" s="1216"/>
      <c r="O3" s="1216"/>
      <c r="P3" s="1216"/>
      <c r="Q3" s="1216"/>
      <c r="R3" s="1216"/>
      <c r="S3" s="1216"/>
      <c r="T3" s="1216"/>
      <c r="U3" s="1216"/>
      <c r="V3" s="1216"/>
      <c r="W3" s="1216"/>
      <c r="X3" s="1216"/>
      <c r="Y3" s="1216"/>
      <c r="Z3" s="1216"/>
      <c r="AA3" s="1216"/>
      <c r="AB3" s="1216"/>
      <c r="AC3" s="1216"/>
      <c r="AD3" s="1216"/>
      <c r="AE3" s="1216"/>
      <c r="AF3" s="1216"/>
      <c r="AG3" s="1216"/>
      <c r="AH3" s="1216"/>
      <c r="AI3" s="1216"/>
      <c r="AU3" s="1216"/>
      <c r="BG3" s="1216"/>
      <c r="BS3" s="1216"/>
      <c r="CE3" s="1216"/>
      <c r="CQ3" s="1216"/>
      <c r="DD3" s="1215"/>
      <c r="DE3" s="1215"/>
    </row>
    <row r="4" spans="1:109" s="259" customFormat="1" x14ac:dyDescent="0.15">
      <c r="A4" s="1216"/>
      <c r="B4" s="1216"/>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c r="AD4" s="1216"/>
      <c r="AE4" s="1216"/>
      <c r="AF4" s="1216"/>
      <c r="AG4" s="1216"/>
      <c r="AH4" s="1216"/>
      <c r="AI4" s="1216"/>
      <c r="AJ4" s="1216"/>
      <c r="AK4" s="1216"/>
      <c r="AL4" s="1216"/>
      <c r="AM4" s="1216"/>
      <c r="AN4" s="1216"/>
      <c r="AO4" s="1216"/>
      <c r="AP4" s="1216"/>
      <c r="AQ4" s="1216"/>
      <c r="AR4" s="1216"/>
      <c r="AS4" s="1216"/>
      <c r="AT4" s="1216"/>
      <c r="AU4" s="1216"/>
      <c r="AV4" s="1216"/>
      <c r="AW4" s="1216"/>
      <c r="AX4" s="1216"/>
      <c r="AY4" s="1216"/>
      <c r="AZ4" s="1216"/>
      <c r="BA4" s="1216"/>
      <c r="BB4" s="1216"/>
      <c r="BC4" s="1216"/>
      <c r="BD4" s="1216"/>
      <c r="BE4" s="1216"/>
      <c r="BF4" s="1216"/>
      <c r="BG4" s="1216"/>
      <c r="BH4" s="1216"/>
      <c r="BI4" s="1216"/>
      <c r="BJ4" s="1216"/>
      <c r="BK4" s="1216"/>
      <c r="BL4" s="1216"/>
      <c r="BM4" s="1216"/>
      <c r="BN4" s="1216"/>
      <c r="BO4" s="1216"/>
      <c r="BP4" s="1216"/>
      <c r="BQ4" s="1216"/>
      <c r="BR4" s="1216"/>
      <c r="BS4" s="1216"/>
      <c r="BT4" s="1216"/>
      <c r="BU4" s="1216"/>
      <c r="BV4" s="1216"/>
      <c r="BW4" s="1216"/>
      <c r="BX4" s="1216"/>
      <c r="BY4" s="1216"/>
      <c r="BZ4" s="1216"/>
      <c r="CA4" s="1216"/>
      <c r="CB4" s="1216"/>
      <c r="CC4" s="1216"/>
      <c r="CD4" s="1216"/>
      <c r="CE4" s="1216"/>
      <c r="CF4" s="1216"/>
      <c r="CG4" s="1216"/>
      <c r="CH4" s="1216"/>
      <c r="CI4" s="1216"/>
      <c r="CJ4" s="1216"/>
      <c r="CK4" s="1216"/>
      <c r="CL4" s="1216"/>
      <c r="CM4" s="1216"/>
      <c r="CN4" s="1216"/>
      <c r="CO4" s="1216"/>
      <c r="CP4" s="1216"/>
      <c r="CQ4" s="1216"/>
      <c r="CR4" s="1216"/>
      <c r="CS4" s="1216"/>
      <c r="CT4" s="1216"/>
      <c r="CU4" s="1216"/>
      <c r="CV4" s="1216"/>
      <c r="CW4" s="1216"/>
      <c r="CX4" s="1216"/>
      <c r="CY4" s="1216"/>
      <c r="CZ4" s="1216"/>
      <c r="DA4" s="1216"/>
      <c r="DB4" s="1216"/>
      <c r="DC4" s="1216"/>
      <c r="DD4" s="1216"/>
      <c r="DE4" s="1216"/>
    </row>
    <row r="5" spans="1:109" s="259" customFormat="1" x14ac:dyDescent="0.15">
      <c r="A5" s="1216"/>
      <c r="B5" s="1216"/>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6"/>
      <c r="AY5" s="1216"/>
      <c r="AZ5" s="1216"/>
      <c r="BA5" s="1216"/>
      <c r="BB5" s="1216"/>
      <c r="BC5" s="1216"/>
      <c r="BD5" s="1216"/>
      <c r="BE5" s="1216"/>
      <c r="BF5" s="1216"/>
      <c r="BG5" s="1216"/>
      <c r="BH5" s="1216"/>
      <c r="BI5" s="1216"/>
      <c r="BJ5" s="1216"/>
      <c r="BK5" s="1216"/>
      <c r="BL5" s="1216"/>
      <c r="BM5" s="1216"/>
      <c r="BN5" s="1216"/>
      <c r="BO5" s="1216"/>
      <c r="BP5" s="1216"/>
      <c r="BQ5" s="1216"/>
      <c r="BR5" s="1216"/>
      <c r="BS5" s="1216"/>
      <c r="BT5" s="1216"/>
      <c r="BU5" s="1216"/>
      <c r="BV5" s="1216"/>
      <c r="BW5" s="1216"/>
      <c r="BX5" s="1216"/>
      <c r="BY5" s="1216"/>
      <c r="BZ5" s="1216"/>
      <c r="CA5" s="1216"/>
      <c r="CB5" s="1216"/>
      <c r="CC5" s="1216"/>
      <c r="CD5" s="1216"/>
      <c r="CE5" s="1216"/>
      <c r="CF5" s="1216"/>
      <c r="CG5" s="1216"/>
      <c r="CH5" s="1216"/>
      <c r="CI5" s="1216"/>
      <c r="CJ5" s="1216"/>
      <c r="CK5" s="1216"/>
      <c r="CL5" s="1216"/>
      <c r="CM5" s="1216"/>
      <c r="CN5" s="1216"/>
      <c r="CO5" s="1216"/>
      <c r="CP5" s="1216"/>
      <c r="CQ5" s="1216"/>
      <c r="CR5" s="1216"/>
      <c r="CS5" s="1216"/>
      <c r="CT5" s="1216"/>
      <c r="CU5" s="1216"/>
      <c r="CV5" s="1216"/>
      <c r="CW5" s="1216"/>
      <c r="CX5" s="1216"/>
      <c r="CY5" s="1216"/>
      <c r="CZ5" s="1216"/>
      <c r="DA5" s="1216"/>
      <c r="DB5" s="1216"/>
      <c r="DC5" s="1216"/>
      <c r="DD5" s="1216"/>
      <c r="DE5" s="1216"/>
    </row>
    <row r="6" spans="1:109" s="259" customFormat="1" x14ac:dyDescent="0.15">
      <c r="A6" s="1216"/>
      <c r="B6" s="1216"/>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c r="AE6" s="1216"/>
      <c r="AF6" s="1216"/>
      <c r="AG6" s="1216"/>
      <c r="AH6" s="1216"/>
      <c r="AI6" s="1216"/>
      <c r="AJ6" s="1216"/>
      <c r="AK6" s="1216"/>
      <c r="AL6" s="1216"/>
      <c r="AM6" s="1216"/>
      <c r="AN6" s="1216"/>
      <c r="AO6" s="1216"/>
      <c r="AP6" s="1216"/>
      <c r="AQ6" s="1216"/>
      <c r="AR6" s="1216"/>
      <c r="AS6" s="1216"/>
      <c r="AT6" s="1216"/>
      <c r="AU6" s="1216"/>
      <c r="AV6" s="1216"/>
      <c r="AW6" s="1216"/>
      <c r="AX6" s="1216"/>
      <c r="AY6" s="1216"/>
      <c r="AZ6" s="1216"/>
      <c r="BA6" s="1216"/>
      <c r="BB6" s="1216"/>
      <c r="BC6" s="1216"/>
      <c r="BD6" s="1216"/>
      <c r="BE6" s="1216"/>
      <c r="BF6" s="1216"/>
      <c r="BG6" s="1216"/>
      <c r="BH6" s="1216"/>
      <c r="BI6" s="1216"/>
      <c r="BJ6" s="1216"/>
      <c r="BK6" s="1216"/>
      <c r="BL6" s="1216"/>
      <c r="BM6" s="1216"/>
      <c r="BN6" s="1216"/>
      <c r="BO6" s="1216"/>
      <c r="BP6" s="1216"/>
      <c r="BQ6" s="1216"/>
      <c r="BR6" s="1216"/>
      <c r="BS6" s="1216"/>
      <c r="BT6" s="1216"/>
      <c r="BU6" s="1216"/>
      <c r="BV6" s="1216"/>
      <c r="BW6" s="1216"/>
      <c r="BX6" s="1216"/>
      <c r="BY6" s="1216"/>
      <c r="BZ6" s="1216"/>
      <c r="CA6" s="1216"/>
      <c r="CB6" s="1216"/>
      <c r="CC6" s="1216"/>
      <c r="CD6" s="1216"/>
      <c r="CE6" s="1216"/>
      <c r="CF6" s="1216"/>
      <c r="CG6" s="1216"/>
      <c r="CH6" s="1216"/>
      <c r="CI6" s="1216"/>
      <c r="CJ6" s="1216"/>
      <c r="CK6" s="1216"/>
      <c r="CL6" s="1216"/>
      <c r="CM6" s="1216"/>
      <c r="CN6" s="1216"/>
      <c r="CO6" s="1216"/>
      <c r="CP6" s="1216"/>
      <c r="CQ6" s="1216"/>
      <c r="CR6" s="1216"/>
      <c r="CS6" s="1216"/>
      <c r="CT6" s="1216"/>
      <c r="CU6" s="1216"/>
      <c r="CV6" s="1216"/>
      <c r="CW6" s="1216"/>
      <c r="CX6" s="1216"/>
      <c r="CY6" s="1216"/>
      <c r="CZ6" s="1216"/>
      <c r="DA6" s="1216"/>
      <c r="DB6" s="1216"/>
      <c r="DC6" s="1216"/>
      <c r="DD6" s="1216"/>
      <c r="DE6" s="1216"/>
    </row>
    <row r="7" spans="1:109" s="259" customFormat="1" x14ac:dyDescent="0.15">
      <c r="A7" s="1216"/>
      <c r="B7" s="1216"/>
      <c r="C7" s="1216"/>
      <c r="D7" s="1216"/>
      <c r="E7" s="1216"/>
      <c r="F7" s="1216"/>
      <c r="G7" s="1216"/>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1216"/>
      <c r="AK7" s="1216"/>
      <c r="AL7" s="1216"/>
      <c r="AM7" s="1216"/>
      <c r="AN7" s="1216"/>
      <c r="AO7" s="1216"/>
      <c r="AP7" s="1216"/>
      <c r="AQ7" s="1216"/>
      <c r="AR7" s="1216"/>
      <c r="AS7" s="1216"/>
      <c r="AT7" s="1216"/>
      <c r="AU7" s="1216"/>
      <c r="AV7" s="1216"/>
      <c r="AW7" s="1216"/>
      <c r="AX7" s="1216"/>
      <c r="AY7" s="1216"/>
      <c r="AZ7" s="1216"/>
      <c r="BA7" s="1216"/>
      <c r="BB7" s="1216"/>
      <c r="BC7" s="1216"/>
      <c r="BD7" s="1216"/>
      <c r="BE7" s="1216"/>
      <c r="BF7" s="1216"/>
      <c r="BG7" s="1216"/>
      <c r="BH7" s="1216"/>
      <c r="BI7" s="1216"/>
      <c r="BJ7" s="1216"/>
      <c r="BK7" s="1216"/>
      <c r="BL7" s="1216"/>
      <c r="BM7" s="1216"/>
      <c r="BN7" s="1216"/>
      <c r="BO7" s="1216"/>
      <c r="BP7" s="1216"/>
      <c r="BQ7" s="1216"/>
      <c r="BR7" s="1216"/>
      <c r="BS7" s="1216"/>
      <c r="BT7" s="1216"/>
      <c r="BU7" s="1216"/>
      <c r="BV7" s="1216"/>
      <c r="BW7" s="1216"/>
      <c r="BX7" s="1216"/>
      <c r="BY7" s="1216"/>
      <c r="BZ7" s="1216"/>
      <c r="CA7" s="1216"/>
      <c r="CB7" s="1216"/>
      <c r="CC7" s="1216"/>
      <c r="CD7" s="1216"/>
      <c r="CE7" s="1216"/>
      <c r="CF7" s="1216"/>
      <c r="CG7" s="1216"/>
      <c r="CH7" s="1216"/>
      <c r="CI7" s="1216"/>
      <c r="CJ7" s="1216"/>
      <c r="CK7" s="1216"/>
      <c r="CL7" s="1216"/>
      <c r="CM7" s="1216"/>
      <c r="CN7" s="1216"/>
      <c r="CO7" s="1216"/>
      <c r="CP7" s="1216"/>
      <c r="CQ7" s="1216"/>
      <c r="CR7" s="1216"/>
      <c r="CS7" s="1216"/>
      <c r="CT7" s="1216"/>
      <c r="CU7" s="1216"/>
      <c r="CV7" s="1216"/>
      <c r="CW7" s="1216"/>
      <c r="CX7" s="1216"/>
      <c r="CY7" s="1216"/>
      <c r="CZ7" s="1216"/>
      <c r="DA7" s="1216"/>
      <c r="DB7" s="1216"/>
      <c r="DC7" s="1216"/>
      <c r="DD7" s="1216"/>
      <c r="DE7" s="1216"/>
    </row>
    <row r="8" spans="1:109" s="259" customFormat="1" x14ac:dyDescent="0.15">
      <c r="A8" s="1216"/>
      <c r="B8" s="1216"/>
      <c r="C8" s="1216"/>
      <c r="D8" s="1216"/>
      <c r="E8" s="1216"/>
      <c r="F8" s="1216"/>
      <c r="G8" s="1216"/>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1216"/>
      <c r="AK8" s="1216"/>
      <c r="AL8" s="1216"/>
      <c r="AM8" s="1216"/>
      <c r="AN8" s="1216"/>
      <c r="AO8" s="1216"/>
      <c r="AP8" s="1216"/>
      <c r="AQ8" s="1216"/>
      <c r="AR8" s="1216"/>
      <c r="AS8" s="1216"/>
      <c r="AT8" s="1216"/>
      <c r="AU8" s="1216"/>
      <c r="AV8" s="1216"/>
      <c r="AW8" s="1216"/>
      <c r="AX8" s="1216"/>
      <c r="AY8" s="1216"/>
      <c r="AZ8" s="1216"/>
      <c r="BA8" s="1216"/>
      <c r="BB8" s="1216"/>
      <c r="BC8" s="1216"/>
      <c r="BD8" s="1216"/>
      <c r="BE8" s="1216"/>
      <c r="BF8" s="1216"/>
      <c r="BG8" s="1216"/>
      <c r="BH8" s="1216"/>
      <c r="BI8" s="1216"/>
      <c r="BJ8" s="1216"/>
      <c r="BK8" s="1216"/>
      <c r="BL8" s="1216"/>
      <c r="BM8" s="1216"/>
      <c r="BN8" s="1216"/>
      <c r="BO8" s="1216"/>
      <c r="BP8" s="1216"/>
      <c r="BQ8" s="1216"/>
      <c r="BR8" s="1216"/>
      <c r="BS8" s="1216"/>
      <c r="BT8" s="1216"/>
      <c r="BU8" s="1216"/>
      <c r="BV8" s="1216"/>
      <c r="BW8" s="1216"/>
      <c r="BX8" s="1216"/>
      <c r="BY8" s="1216"/>
      <c r="BZ8" s="1216"/>
      <c r="CA8" s="1216"/>
      <c r="CB8" s="1216"/>
      <c r="CC8" s="1216"/>
      <c r="CD8" s="1216"/>
      <c r="CE8" s="1216"/>
      <c r="CF8" s="1216"/>
      <c r="CG8" s="1216"/>
      <c r="CH8" s="1216"/>
      <c r="CI8" s="1216"/>
      <c r="CJ8" s="1216"/>
      <c r="CK8" s="1216"/>
      <c r="CL8" s="1216"/>
      <c r="CM8" s="1216"/>
      <c r="CN8" s="1216"/>
      <c r="CO8" s="1216"/>
      <c r="CP8" s="1216"/>
      <c r="CQ8" s="1216"/>
      <c r="CR8" s="1216"/>
      <c r="CS8" s="1216"/>
      <c r="CT8" s="1216"/>
      <c r="CU8" s="1216"/>
      <c r="CV8" s="1216"/>
      <c r="CW8" s="1216"/>
      <c r="CX8" s="1216"/>
      <c r="CY8" s="1216"/>
      <c r="CZ8" s="1216"/>
      <c r="DA8" s="1216"/>
      <c r="DB8" s="1216"/>
      <c r="DC8" s="1216"/>
      <c r="DD8" s="1216"/>
      <c r="DE8" s="1216"/>
    </row>
    <row r="9" spans="1:109" s="259" customFormat="1" x14ac:dyDescent="0.15">
      <c r="A9" s="1216"/>
      <c r="B9" s="1216"/>
      <c r="C9" s="1216"/>
      <c r="D9" s="1216"/>
      <c r="E9" s="1216"/>
      <c r="F9" s="1216"/>
      <c r="G9" s="1216"/>
      <c r="H9" s="1216"/>
      <c r="I9" s="1216"/>
      <c r="J9" s="1216"/>
      <c r="K9" s="1216"/>
      <c r="L9" s="1216"/>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1216"/>
      <c r="AK9" s="1216"/>
      <c r="AL9" s="1216"/>
      <c r="AM9" s="1216"/>
      <c r="AN9" s="1216"/>
      <c r="AO9" s="1216"/>
      <c r="AP9" s="1216"/>
      <c r="AQ9" s="1216"/>
      <c r="AR9" s="1216"/>
      <c r="AS9" s="1216"/>
      <c r="AT9" s="1216"/>
      <c r="AU9" s="1216"/>
      <c r="AV9" s="1216"/>
      <c r="AW9" s="1216"/>
      <c r="AX9" s="1216"/>
      <c r="AY9" s="1216"/>
      <c r="AZ9" s="1216"/>
      <c r="BA9" s="1216"/>
      <c r="BB9" s="1216"/>
      <c r="BC9" s="1216"/>
      <c r="BD9" s="1216"/>
      <c r="BE9" s="1216"/>
      <c r="BF9" s="1216"/>
      <c r="BG9" s="1216"/>
      <c r="BH9" s="1216"/>
      <c r="BI9" s="1216"/>
      <c r="BJ9" s="1216"/>
      <c r="BK9" s="1216"/>
      <c r="BL9" s="1216"/>
      <c r="BM9" s="1216"/>
      <c r="BN9" s="1216"/>
      <c r="BO9" s="1216"/>
      <c r="BP9" s="1216"/>
      <c r="BQ9" s="1216"/>
      <c r="BR9" s="1216"/>
      <c r="BS9" s="1216"/>
      <c r="BT9" s="1216"/>
      <c r="BU9" s="1216"/>
      <c r="BV9" s="1216"/>
      <c r="BW9" s="1216"/>
      <c r="BX9" s="1216"/>
      <c r="BY9" s="1216"/>
      <c r="BZ9" s="1216"/>
      <c r="CA9" s="1216"/>
      <c r="CB9" s="1216"/>
      <c r="CC9" s="1216"/>
      <c r="CD9" s="1216"/>
      <c r="CE9" s="1216"/>
      <c r="CF9" s="1216"/>
      <c r="CG9" s="1216"/>
      <c r="CH9" s="1216"/>
      <c r="CI9" s="1216"/>
      <c r="CJ9" s="1216"/>
      <c r="CK9" s="1216"/>
      <c r="CL9" s="1216"/>
      <c r="CM9" s="1216"/>
      <c r="CN9" s="1216"/>
      <c r="CO9" s="1216"/>
      <c r="CP9" s="1216"/>
      <c r="CQ9" s="1216"/>
      <c r="CR9" s="1216"/>
      <c r="CS9" s="1216"/>
      <c r="CT9" s="1216"/>
      <c r="CU9" s="1216"/>
      <c r="CV9" s="1216"/>
      <c r="CW9" s="1216"/>
      <c r="CX9" s="1216"/>
      <c r="CY9" s="1216"/>
      <c r="CZ9" s="1216"/>
      <c r="DA9" s="1216"/>
      <c r="DB9" s="1216"/>
      <c r="DC9" s="1216"/>
      <c r="DD9" s="1216"/>
      <c r="DE9" s="1216"/>
    </row>
    <row r="10" spans="1:109" s="259" customFormat="1" x14ac:dyDescent="0.15">
      <c r="A10" s="1216"/>
      <c r="B10" s="1216"/>
      <c r="C10" s="1216"/>
      <c r="D10" s="1216"/>
      <c r="E10" s="1216"/>
      <c r="F10" s="1216"/>
      <c r="G10" s="1216"/>
      <c r="H10" s="1216"/>
      <c r="I10" s="1216"/>
      <c r="J10" s="1216"/>
      <c r="K10" s="1216"/>
      <c r="L10" s="1216"/>
      <c r="M10" s="1216"/>
      <c r="N10" s="1216"/>
      <c r="O10" s="1216"/>
      <c r="P10" s="1216"/>
      <c r="Q10" s="1216"/>
      <c r="R10" s="1216"/>
      <c r="S10" s="1216"/>
      <c r="T10" s="1216"/>
      <c r="U10" s="1216"/>
      <c r="V10" s="1216"/>
      <c r="W10" s="1216"/>
      <c r="X10" s="1216"/>
      <c r="Y10" s="1216"/>
      <c r="Z10" s="1216"/>
      <c r="AA10" s="1216"/>
      <c r="AB10" s="1216"/>
      <c r="AC10" s="1216"/>
      <c r="AD10" s="1216"/>
      <c r="AE10" s="1216"/>
      <c r="AF10" s="1216"/>
      <c r="AG10" s="1216"/>
      <c r="AH10" s="1216"/>
      <c r="AI10" s="1216"/>
      <c r="AJ10" s="1216"/>
      <c r="AK10" s="1216"/>
      <c r="AL10" s="1216"/>
      <c r="AM10" s="1216"/>
      <c r="AN10" s="1216"/>
      <c r="AO10" s="1216"/>
      <c r="AP10" s="1216"/>
      <c r="AQ10" s="1216"/>
      <c r="AR10" s="1216"/>
      <c r="AS10" s="1216"/>
      <c r="AT10" s="1216"/>
      <c r="AU10" s="1216"/>
      <c r="AV10" s="1216"/>
      <c r="AW10" s="1216"/>
      <c r="AX10" s="1216"/>
      <c r="AY10" s="1216"/>
      <c r="AZ10" s="1216"/>
      <c r="BA10" s="1216"/>
      <c r="BB10" s="1216"/>
      <c r="BC10" s="1216"/>
      <c r="BD10" s="1216"/>
      <c r="BE10" s="1216"/>
      <c r="BF10" s="1216"/>
      <c r="BG10" s="1216"/>
      <c r="BH10" s="1216"/>
      <c r="BI10" s="1216"/>
      <c r="BJ10" s="1216"/>
      <c r="BK10" s="1216"/>
      <c r="BL10" s="1216"/>
      <c r="BM10" s="1216"/>
      <c r="BN10" s="1216"/>
      <c r="BO10" s="1216"/>
      <c r="BP10" s="1216"/>
      <c r="BQ10" s="1216"/>
      <c r="BR10" s="1216"/>
      <c r="BS10" s="1216"/>
      <c r="BT10" s="1216"/>
      <c r="BU10" s="1216"/>
      <c r="BV10" s="1216"/>
      <c r="BW10" s="1216"/>
      <c r="BX10" s="1216"/>
      <c r="BY10" s="1216"/>
      <c r="BZ10" s="1216"/>
      <c r="CA10" s="1216"/>
      <c r="CB10" s="1216"/>
      <c r="CC10" s="1216"/>
      <c r="CD10" s="1216"/>
      <c r="CE10" s="1216"/>
      <c r="CF10" s="1216"/>
      <c r="CG10" s="1216"/>
      <c r="CH10" s="1216"/>
      <c r="CI10" s="1216"/>
      <c r="CJ10" s="1216"/>
      <c r="CK10" s="1216"/>
      <c r="CL10" s="1216"/>
      <c r="CM10" s="1216"/>
      <c r="CN10" s="1216"/>
      <c r="CO10" s="1216"/>
      <c r="CP10" s="1216"/>
      <c r="CQ10" s="1216"/>
      <c r="CR10" s="1216"/>
      <c r="CS10" s="1216"/>
      <c r="CT10" s="1216"/>
      <c r="CU10" s="1216"/>
      <c r="CV10" s="1216"/>
      <c r="CW10" s="1216"/>
      <c r="CX10" s="1216"/>
      <c r="CY10" s="1216"/>
      <c r="CZ10" s="1216"/>
      <c r="DA10" s="1216"/>
      <c r="DB10" s="1216"/>
      <c r="DC10" s="1216"/>
      <c r="DD10" s="1216"/>
      <c r="DE10" s="1216"/>
    </row>
    <row r="11" spans="1:109" s="259" customFormat="1" x14ac:dyDescent="0.15">
      <c r="A11" s="1216"/>
      <c r="B11" s="1216"/>
      <c r="C11" s="1216"/>
      <c r="D11" s="1216"/>
      <c r="E11" s="1216"/>
      <c r="F11" s="1216"/>
      <c r="G11" s="1216"/>
      <c r="H11" s="1216"/>
      <c r="I11" s="1216"/>
      <c r="J11" s="1216"/>
      <c r="K11" s="1216"/>
      <c r="L11" s="1216"/>
      <c r="M11" s="1216"/>
      <c r="N11" s="1216"/>
      <c r="O11" s="1216"/>
      <c r="P11" s="1216"/>
      <c r="Q11" s="1216"/>
      <c r="R11" s="1216"/>
      <c r="S11" s="1216"/>
      <c r="T11" s="1216"/>
      <c r="U11" s="1216"/>
      <c r="V11" s="1216"/>
      <c r="W11" s="1216"/>
      <c r="X11" s="1216"/>
      <c r="Y11" s="1216"/>
      <c r="Z11" s="1216"/>
      <c r="AA11" s="1216"/>
      <c r="AB11" s="1216"/>
      <c r="AC11" s="1216"/>
      <c r="AD11" s="1216"/>
      <c r="AE11" s="1216"/>
      <c r="AF11" s="1216"/>
      <c r="AG11" s="1216"/>
      <c r="AH11" s="1216"/>
      <c r="AI11" s="1216"/>
      <c r="AJ11" s="1216"/>
      <c r="AK11" s="1216"/>
      <c r="AL11" s="1216"/>
      <c r="AM11" s="1216"/>
      <c r="AN11" s="1216"/>
      <c r="AO11" s="1216"/>
      <c r="AP11" s="1216"/>
      <c r="AQ11" s="1216"/>
      <c r="AR11" s="1216"/>
      <c r="AS11" s="1216"/>
      <c r="AT11" s="1216"/>
      <c r="AU11" s="1216"/>
      <c r="AV11" s="1216"/>
      <c r="AW11" s="1216"/>
      <c r="AX11" s="1216"/>
      <c r="AY11" s="1216"/>
      <c r="AZ11" s="1216"/>
      <c r="BA11" s="1216"/>
      <c r="BB11" s="1216"/>
      <c r="BC11" s="1216"/>
      <c r="BD11" s="1216"/>
      <c r="BE11" s="1216"/>
      <c r="BF11" s="1216"/>
      <c r="BG11" s="1216"/>
      <c r="BH11" s="1216"/>
      <c r="BI11" s="1216"/>
      <c r="BJ11" s="1216"/>
      <c r="BK11" s="1216"/>
      <c r="BL11" s="1216"/>
      <c r="BM11" s="1216"/>
      <c r="BN11" s="1216"/>
      <c r="BO11" s="1216"/>
      <c r="BP11" s="1216"/>
      <c r="BQ11" s="1216"/>
      <c r="BR11" s="1216"/>
      <c r="BS11" s="1216"/>
      <c r="BT11" s="1216"/>
      <c r="BU11" s="1216"/>
      <c r="BV11" s="1216"/>
      <c r="BW11" s="1216"/>
      <c r="BX11" s="1216"/>
      <c r="BY11" s="1216"/>
      <c r="BZ11" s="1216"/>
      <c r="CA11" s="1216"/>
      <c r="CB11" s="1216"/>
      <c r="CC11" s="1216"/>
      <c r="CD11" s="1216"/>
      <c r="CE11" s="1216"/>
      <c r="CF11" s="1216"/>
      <c r="CG11" s="1216"/>
      <c r="CH11" s="1216"/>
      <c r="CI11" s="1216"/>
      <c r="CJ11" s="1216"/>
      <c r="CK11" s="1216"/>
      <c r="CL11" s="1216"/>
      <c r="CM11" s="1216"/>
      <c r="CN11" s="1216"/>
      <c r="CO11" s="1216"/>
      <c r="CP11" s="1216"/>
      <c r="CQ11" s="1216"/>
      <c r="CR11" s="1216"/>
      <c r="CS11" s="1216"/>
      <c r="CT11" s="1216"/>
      <c r="CU11" s="1216"/>
      <c r="CV11" s="1216"/>
      <c r="CW11" s="1216"/>
      <c r="CX11" s="1216"/>
      <c r="CY11" s="1216"/>
      <c r="CZ11" s="1216"/>
      <c r="DA11" s="1216"/>
      <c r="DB11" s="1216"/>
      <c r="DC11" s="1216"/>
      <c r="DD11" s="1216"/>
      <c r="DE11" s="1216"/>
    </row>
    <row r="12" spans="1:109" s="259" customFormat="1" x14ac:dyDescent="0.15">
      <c r="A12" s="1216"/>
      <c r="B12" s="1216"/>
      <c r="C12" s="1216"/>
      <c r="D12" s="1216"/>
      <c r="E12" s="1216"/>
      <c r="F12" s="1216"/>
      <c r="G12" s="1216"/>
      <c r="H12" s="1216"/>
      <c r="I12" s="1216"/>
      <c r="J12" s="1216"/>
      <c r="K12" s="1216"/>
      <c r="L12" s="1216"/>
      <c r="M12" s="1216"/>
      <c r="N12" s="1216"/>
      <c r="O12" s="1216"/>
      <c r="P12" s="1216"/>
      <c r="Q12" s="1216"/>
      <c r="R12" s="1216"/>
      <c r="S12" s="1216"/>
      <c r="T12" s="1216"/>
      <c r="U12" s="1216"/>
      <c r="V12" s="1216"/>
      <c r="W12" s="1216"/>
      <c r="X12" s="1216"/>
      <c r="Y12" s="1216"/>
      <c r="Z12" s="1216"/>
      <c r="AA12" s="1216"/>
      <c r="AB12" s="1216"/>
      <c r="AC12" s="1216"/>
      <c r="AD12" s="1216"/>
      <c r="AE12" s="1216"/>
      <c r="AF12" s="1216"/>
      <c r="AG12" s="1216"/>
      <c r="AH12" s="1216"/>
      <c r="AI12" s="1216"/>
      <c r="AJ12" s="1216"/>
      <c r="AK12" s="1216"/>
      <c r="AL12" s="1216"/>
      <c r="AM12" s="1216"/>
      <c r="AN12" s="1216"/>
      <c r="AO12" s="1216"/>
      <c r="AP12" s="1216"/>
      <c r="AQ12" s="1216"/>
      <c r="AR12" s="1216"/>
      <c r="AS12" s="1216"/>
      <c r="AT12" s="1216"/>
      <c r="AU12" s="1216"/>
      <c r="AV12" s="1216"/>
      <c r="AW12" s="1216"/>
      <c r="AX12" s="1216"/>
      <c r="AY12" s="1216"/>
      <c r="AZ12" s="1216"/>
      <c r="BA12" s="1216"/>
      <c r="BB12" s="1216"/>
      <c r="BC12" s="1216"/>
      <c r="BD12" s="1216"/>
      <c r="BE12" s="1216"/>
      <c r="BF12" s="1216"/>
      <c r="BG12" s="1216"/>
      <c r="BH12" s="1216"/>
      <c r="BI12" s="1216"/>
      <c r="BJ12" s="1216"/>
      <c r="BK12" s="1216"/>
      <c r="BL12" s="1216"/>
      <c r="BM12" s="1216"/>
      <c r="BN12" s="1216"/>
      <c r="BO12" s="1216"/>
      <c r="BP12" s="1216"/>
      <c r="BQ12" s="1216"/>
      <c r="BR12" s="1216"/>
      <c r="BS12" s="1216"/>
      <c r="BT12" s="1216"/>
      <c r="BU12" s="1216"/>
      <c r="BV12" s="1216"/>
      <c r="BW12" s="1216"/>
      <c r="BX12" s="1216"/>
      <c r="BY12" s="1216"/>
      <c r="BZ12" s="1216"/>
      <c r="CA12" s="1216"/>
      <c r="CB12" s="1216"/>
      <c r="CC12" s="1216"/>
      <c r="CD12" s="1216"/>
      <c r="CE12" s="1216"/>
      <c r="CF12" s="1216"/>
      <c r="CG12" s="1216"/>
      <c r="CH12" s="1216"/>
      <c r="CI12" s="1216"/>
      <c r="CJ12" s="1216"/>
      <c r="CK12" s="1216"/>
      <c r="CL12" s="1216"/>
      <c r="CM12" s="1216"/>
      <c r="CN12" s="1216"/>
      <c r="CO12" s="1216"/>
      <c r="CP12" s="1216"/>
      <c r="CQ12" s="1216"/>
      <c r="CR12" s="1216"/>
      <c r="CS12" s="1216"/>
      <c r="CT12" s="1216"/>
      <c r="CU12" s="1216"/>
      <c r="CV12" s="1216"/>
      <c r="CW12" s="1216"/>
      <c r="CX12" s="1216"/>
      <c r="CY12" s="1216"/>
      <c r="CZ12" s="1216"/>
      <c r="DA12" s="1216"/>
      <c r="DB12" s="1216"/>
      <c r="DC12" s="1216"/>
      <c r="DD12" s="1216"/>
      <c r="DE12" s="1216"/>
    </row>
    <row r="13" spans="1:109" s="259" customFormat="1" x14ac:dyDescent="0.15">
      <c r="A13" s="1216"/>
      <c r="B13" s="1216"/>
      <c r="C13" s="1216"/>
      <c r="D13" s="1216"/>
      <c r="E13" s="1216"/>
      <c r="F13" s="1216"/>
      <c r="G13" s="1216"/>
      <c r="H13" s="1216"/>
      <c r="I13" s="1216"/>
      <c r="J13" s="1216"/>
      <c r="K13" s="1216"/>
      <c r="L13" s="1216"/>
      <c r="M13" s="1216"/>
      <c r="N13" s="1216"/>
      <c r="O13" s="1216"/>
      <c r="P13" s="1216"/>
      <c r="Q13" s="1216"/>
      <c r="R13" s="1216"/>
      <c r="S13" s="1216"/>
      <c r="T13" s="1216"/>
      <c r="U13" s="1216"/>
      <c r="V13" s="1216"/>
      <c r="W13" s="1216"/>
      <c r="X13" s="1216"/>
      <c r="Y13" s="1216"/>
      <c r="Z13" s="1216"/>
      <c r="AA13" s="1216"/>
      <c r="AB13" s="1216"/>
      <c r="AC13" s="1216"/>
      <c r="AD13" s="1216"/>
      <c r="AE13" s="1216"/>
      <c r="AF13" s="1216"/>
      <c r="AG13" s="1216"/>
      <c r="AH13" s="1216"/>
      <c r="AI13" s="1216"/>
      <c r="AJ13" s="1216"/>
      <c r="AK13" s="1216"/>
      <c r="AL13" s="1216"/>
      <c r="AM13" s="1216"/>
      <c r="AN13" s="1216"/>
      <c r="AO13" s="1216"/>
      <c r="AP13" s="1216"/>
      <c r="AQ13" s="1216"/>
      <c r="AR13" s="1216"/>
      <c r="AS13" s="1216"/>
      <c r="AT13" s="1216"/>
      <c r="AU13" s="1216"/>
      <c r="AV13" s="1216"/>
      <c r="AW13" s="1216"/>
      <c r="AX13" s="1216"/>
      <c r="AY13" s="1216"/>
      <c r="AZ13" s="1216"/>
      <c r="BA13" s="1216"/>
      <c r="BB13" s="1216"/>
      <c r="BC13" s="1216"/>
      <c r="BD13" s="1216"/>
      <c r="BE13" s="1216"/>
      <c r="BF13" s="1216"/>
      <c r="BG13" s="1216"/>
      <c r="BH13" s="1216"/>
      <c r="BI13" s="1216"/>
      <c r="BJ13" s="1216"/>
      <c r="BK13" s="1216"/>
      <c r="BL13" s="1216"/>
      <c r="BM13" s="1216"/>
      <c r="BN13" s="1216"/>
      <c r="BO13" s="1216"/>
      <c r="BP13" s="1216"/>
      <c r="BQ13" s="1216"/>
      <c r="BR13" s="1216"/>
      <c r="BS13" s="1216"/>
      <c r="BT13" s="1216"/>
      <c r="BU13" s="1216"/>
      <c r="BV13" s="1216"/>
      <c r="BW13" s="1216"/>
      <c r="BX13" s="1216"/>
      <c r="BY13" s="1216"/>
      <c r="BZ13" s="1216"/>
      <c r="CA13" s="1216"/>
      <c r="CB13" s="1216"/>
      <c r="CC13" s="1216"/>
      <c r="CD13" s="1216"/>
      <c r="CE13" s="1216"/>
      <c r="CF13" s="1216"/>
      <c r="CG13" s="1216"/>
      <c r="CH13" s="1216"/>
      <c r="CI13" s="1216"/>
      <c r="CJ13" s="1216"/>
      <c r="CK13" s="1216"/>
      <c r="CL13" s="1216"/>
      <c r="CM13" s="1216"/>
      <c r="CN13" s="1216"/>
      <c r="CO13" s="1216"/>
      <c r="CP13" s="1216"/>
      <c r="CQ13" s="1216"/>
      <c r="CR13" s="1216"/>
      <c r="CS13" s="1216"/>
      <c r="CT13" s="1216"/>
      <c r="CU13" s="1216"/>
      <c r="CV13" s="1216"/>
      <c r="CW13" s="1216"/>
      <c r="CX13" s="1216"/>
      <c r="CY13" s="1216"/>
      <c r="CZ13" s="1216"/>
      <c r="DA13" s="1216"/>
      <c r="DB13" s="1216"/>
      <c r="DC13" s="1216"/>
      <c r="DD13" s="1216"/>
      <c r="DE13" s="1216"/>
    </row>
    <row r="14" spans="1:109" s="259" customFormat="1" x14ac:dyDescent="0.15">
      <c r="A14" s="1216"/>
      <c r="B14" s="1216"/>
      <c r="C14" s="1216"/>
      <c r="D14" s="1216"/>
      <c r="E14" s="1216"/>
      <c r="F14" s="1216"/>
      <c r="G14" s="1216"/>
      <c r="H14" s="1216"/>
      <c r="I14" s="1216"/>
      <c r="J14" s="1216"/>
      <c r="K14" s="1216"/>
      <c r="L14" s="1216"/>
      <c r="M14" s="1216"/>
      <c r="N14" s="1216"/>
      <c r="O14" s="1216"/>
      <c r="P14" s="1216"/>
      <c r="Q14" s="1216"/>
      <c r="R14" s="1216"/>
      <c r="S14" s="1216"/>
      <c r="T14" s="1216"/>
      <c r="U14" s="1216"/>
      <c r="V14" s="1216"/>
      <c r="W14" s="1216"/>
      <c r="X14" s="1216"/>
      <c r="Y14" s="1216"/>
      <c r="Z14" s="1216"/>
      <c r="AA14" s="1216"/>
      <c r="AB14" s="1216"/>
      <c r="AC14" s="1216"/>
      <c r="AD14" s="1216"/>
      <c r="AE14" s="1216"/>
      <c r="AF14" s="1216"/>
      <c r="AG14" s="1216"/>
      <c r="AH14" s="1216"/>
      <c r="AI14" s="1216"/>
      <c r="AJ14" s="1216"/>
      <c r="AK14" s="1216"/>
      <c r="AL14" s="1216"/>
      <c r="AM14" s="1216"/>
      <c r="AN14" s="1216"/>
      <c r="AO14" s="1216"/>
      <c r="AP14" s="1216"/>
      <c r="AQ14" s="1216"/>
      <c r="AR14" s="1216"/>
      <c r="AS14" s="1216"/>
      <c r="AT14" s="1216"/>
      <c r="AU14" s="1216"/>
      <c r="AV14" s="1216"/>
      <c r="AW14" s="1216"/>
      <c r="AX14" s="1216"/>
      <c r="AY14" s="1216"/>
      <c r="AZ14" s="1216"/>
      <c r="BA14" s="1216"/>
      <c r="BB14" s="1216"/>
      <c r="BC14" s="1216"/>
      <c r="BD14" s="1216"/>
      <c r="BE14" s="1216"/>
      <c r="BF14" s="1216"/>
      <c r="BG14" s="1216"/>
      <c r="BH14" s="1216"/>
      <c r="BI14" s="1216"/>
      <c r="BJ14" s="1216"/>
      <c r="BK14" s="1216"/>
      <c r="BL14" s="1216"/>
      <c r="BM14" s="1216"/>
      <c r="BN14" s="1216"/>
      <c r="BO14" s="1216"/>
      <c r="BP14" s="1216"/>
      <c r="BQ14" s="1216"/>
      <c r="BR14" s="1216"/>
      <c r="BS14" s="1216"/>
      <c r="BT14" s="1216"/>
      <c r="BU14" s="1216"/>
      <c r="BV14" s="1216"/>
      <c r="BW14" s="1216"/>
      <c r="BX14" s="1216"/>
      <c r="BY14" s="1216"/>
      <c r="BZ14" s="1216"/>
      <c r="CA14" s="1216"/>
      <c r="CB14" s="1216"/>
      <c r="CC14" s="1216"/>
      <c r="CD14" s="1216"/>
      <c r="CE14" s="1216"/>
      <c r="CF14" s="1216"/>
      <c r="CG14" s="1216"/>
      <c r="CH14" s="1216"/>
      <c r="CI14" s="1216"/>
      <c r="CJ14" s="1216"/>
      <c r="CK14" s="1216"/>
      <c r="CL14" s="1216"/>
      <c r="CM14" s="1216"/>
      <c r="CN14" s="1216"/>
      <c r="CO14" s="1216"/>
      <c r="CP14" s="1216"/>
      <c r="CQ14" s="1216"/>
      <c r="CR14" s="1216"/>
      <c r="CS14" s="1216"/>
      <c r="CT14" s="1216"/>
      <c r="CU14" s="1216"/>
      <c r="CV14" s="1216"/>
      <c r="CW14" s="1216"/>
      <c r="CX14" s="1216"/>
      <c r="CY14" s="1216"/>
      <c r="CZ14" s="1216"/>
      <c r="DA14" s="1216"/>
      <c r="DB14" s="1216"/>
      <c r="DC14" s="1216"/>
      <c r="DD14" s="1216"/>
      <c r="DE14" s="1216"/>
    </row>
    <row r="15" spans="1:109" s="259" customFormat="1" x14ac:dyDescent="0.15">
      <c r="A15" s="1215"/>
      <c r="B15" s="1216"/>
      <c r="C15" s="1216"/>
      <c r="D15" s="1216"/>
      <c r="E15" s="1216"/>
      <c r="F15" s="1216"/>
      <c r="G15" s="1216"/>
      <c r="H15" s="1216"/>
      <c r="I15" s="1216"/>
      <c r="J15" s="1216"/>
      <c r="K15" s="1216"/>
      <c r="L15" s="1216"/>
      <c r="M15" s="1216"/>
      <c r="N15" s="1216"/>
      <c r="O15" s="1216"/>
      <c r="P15" s="1216"/>
      <c r="Q15" s="1216"/>
      <c r="R15" s="1216"/>
      <c r="S15" s="1216"/>
      <c r="T15" s="1216"/>
      <c r="U15" s="1216"/>
      <c r="V15" s="1216"/>
      <c r="W15" s="1216"/>
      <c r="X15" s="1216"/>
      <c r="Y15" s="1216"/>
      <c r="Z15" s="1216"/>
      <c r="AA15" s="1216"/>
      <c r="AB15" s="1216"/>
      <c r="AC15" s="1216"/>
      <c r="AD15" s="1216"/>
      <c r="AE15" s="1216"/>
      <c r="AF15" s="1216"/>
      <c r="AG15" s="1216"/>
      <c r="AH15" s="1216"/>
      <c r="AI15" s="1216"/>
      <c r="AJ15" s="1216"/>
      <c r="AK15" s="1216"/>
      <c r="AL15" s="1216"/>
      <c r="AM15" s="1216"/>
      <c r="AN15" s="1216"/>
      <c r="AO15" s="1216"/>
      <c r="AP15" s="1216"/>
      <c r="AQ15" s="1216"/>
      <c r="AR15" s="1216"/>
      <c r="AS15" s="1216"/>
      <c r="AT15" s="1216"/>
      <c r="AU15" s="1216"/>
      <c r="AV15" s="1216"/>
      <c r="AW15" s="1216"/>
      <c r="AX15" s="1216"/>
      <c r="AY15" s="1216"/>
      <c r="AZ15" s="1216"/>
      <c r="BA15" s="1216"/>
      <c r="BB15" s="1216"/>
      <c r="BC15" s="1216"/>
      <c r="BD15" s="1216"/>
      <c r="BE15" s="1216"/>
      <c r="BF15" s="1216"/>
      <c r="BG15" s="1216"/>
      <c r="BH15" s="1216"/>
      <c r="BI15" s="1216"/>
      <c r="BJ15" s="1216"/>
      <c r="BK15" s="1216"/>
      <c r="BL15" s="1216"/>
      <c r="BM15" s="1216"/>
      <c r="BN15" s="1216"/>
      <c r="BO15" s="1216"/>
      <c r="BP15" s="1216"/>
      <c r="BQ15" s="1216"/>
      <c r="BR15" s="1216"/>
      <c r="BS15" s="1216"/>
      <c r="BT15" s="1216"/>
      <c r="BU15" s="1216"/>
      <c r="BV15" s="1216"/>
      <c r="BW15" s="1216"/>
      <c r="BX15" s="1216"/>
      <c r="BY15" s="1216"/>
      <c r="BZ15" s="1216"/>
      <c r="CA15" s="1216"/>
      <c r="CB15" s="1216"/>
      <c r="CC15" s="1216"/>
      <c r="CD15" s="1216"/>
      <c r="CE15" s="1216"/>
      <c r="CF15" s="1216"/>
      <c r="CG15" s="1216"/>
      <c r="CH15" s="1216"/>
      <c r="CI15" s="1216"/>
      <c r="CJ15" s="1216"/>
      <c r="CK15" s="1216"/>
      <c r="CL15" s="1216"/>
      <c r="CM15" s="1216"/>
      <c r="CN15" s="1216"/>
      <c r="CO15" s="1216"/>
      <c r="CP15" s="1216"/>
      <c r="CQ15" s="1216"/>
      <c r="CR15" s="1216"/>
      <c r="CS15" s="1216"/>
      <c r="CT15" s="1216"/>
      <c r="CU15" s="1216"/>
      <c r="CV15" s="1216"/>
      <c r="CW15" s="1216"/>
      <c r="CX15" s="1216"/>
      <c r="CY15" s="1216"/>
      <c r="CZ15" s="1216"/>
      <c r="DA15" s="1216"/>
      <c r="DB15" s="1216"/>
      <c r="DC15" s="1216"/>
      <c r="DD15" s="1216"/>
      <c r="DE15" s="1216"/>
    </row>
    <row r="16" spans="1:109" s="259" customFormat="1" x14ac:dyDescent="0.15">
      <c r="A16" s="1215"/>
      <c r="B16" s="1216"/>
      <c r="C16" s="1216"/>
      <c r="D16" s="1216"/>
      <c r="E16" s="1216"/>
      <c r="F16" s="1216"/>
      <c r="G16" s="1216"/>
      <c r="H16" s="1216"/>
      <c r="I16" s="1216"/>
      <c r="J16" s="1216"/>
      <c r="K16" s="1216"/>
      <c r="L16" s="1216"/>
      <c r="M16" s="1216"/>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6"/>
      <c r="AJ16" s="1216"/>
      <c r="AK16" s="1216"/>
      <c r="AL16" s="1216"/>
      <c r="AM16" s="1216"/>
      <c r="AN16" s="1216"/>
      <c r="AO16" s="1216"/>
      <c r="AP16" s="1216"/>
      <c r="AQ16" s="1216"/>
      <c r="AR16" s="1216"/>
      <c r="AS16" s="1216"/>
      <c r="AT16" s="1216"/>
      <c r="AU16" s="1216"/>
      <c r="AV16" s="1216"/>
      <c r="AW16" s="1216"/>
      <c r="AX16" s="1216"/>
      <c r="AY16" s="1216"/>
      <c r="AZ16" s="1216"/>
      <c r="BA16" s="1216"/>
      <c r="BB16" s="1216"/>
      <c r="BC16" s="1216"/>
      <c r="BD16" s="1216"/>
      <c r="BE16" s="1216"/>
      <c r="BF16" s="1216"/>
      <c r="BG16" s="1216"/>
      <c r="BH16" s="1216"/>
      <c r="BI16" s="1216"/>
      <c r="BJ16" s="1216"/>
      <c r="BK16" s="1216"/>
      <c r="BL16" s="1216"/>
      <c r="BM16" s="1216"/>
      <c r="BN16" s="1216"/>
      <c r="BO16" s="1216"/>
      <c r="BP16" s="1216"/>
      <c r="BQ16" s="1216"/>
      <c r="BR16" s="1216"/>
      <c r="BS16" s="1216"/>
      <c r="BT16" s="1216"/>
      <c r="BU16" s="1216"/>
      <c r="BV16" s="1216"/>
      <c r="BW16" s="1216"/>
      <c r="BX16" s="1216"/>
      <c r="BY16" s="1216"/>
      <c r="BZ16" s="1216"/>
      <c r="CA16" s="1216"/>
      <c r="CB16" s="1216"/>
      <c r="CC16" s="1216"/>
      <c r="CD16" s="1216"/>
      <c r="CE16" s="1216"/>
      <c r="CF16" s="1216"/>
      <c r="CG16" s="1216"/>
      <c r="CH16" s="1216"/>
      <c r="CI16" s="1216"/>
      <c r="CJ16" s="1216"/>
      <c r="CK16" s="1216"/>
      <c r="CL16" s="1216"/>
      <c r="CM16" s="1216"/>
      <c r="CN16" s="1216"/>
      <c r="CO16" s="1216"/>
      <c r="CP16" s="1216"/>
      <c r="CQ16" s="1216"/>
      <c r="CR16" s="1216"/>
      <c r="CS16" s="1216"/>
      <c r="CT16" s="1216"/>
      <c r="CU16" s="1216"/>
      <c r="CV16" s="1216"/>
      <c r="CW16" s="1216"/>
      <c r="CX16" s="1216"/>
      <c r="CY16" s="1216"/>
      <c r="CZ16" s="1216"/>
      <c r="DA16" s="1216"/>
      <c r="DB16" s="1216"/>
      <c r="DC16" s="1216"/>
      <c r="DD16" s="1216"/>
      <c r="DE16" s="1216"/>
    </row>
    <row r="17" spans="1:109" s="259" customFormat="1" x14ac:dyDescent="0.15">
      <c r="A17" s="1215"/>
      <c r="B17" s="1216"/>
      <c r="C17" s="1216"/>
      <c r="D17" s="1216"/>
      <c r="E17" s="1216"/>
      <c r="F17" s="1216"/>
      <c r="G17" s="1216"/>
      <c r="H17" s="1216"/>
      <c r="I17" s="1216"/>
      <c r="J17" s="1216"/>
      <c r="K17" s="1216"/>
      <c r="L17" s="1216"/>
      <c r="M17" s="1216"/>
      <c r="N17" s="1216"/>
      <c r="O17" s="1216"/>
      <c r="P17" s="1216"/>
      <c r="Q17" s="1216"/>
      <c r="R17" s="1216"/>
      <c r="S17" s="1216"/>
      <c r="T17" s="1216"/>
      <c r="U17" s="1216"/>
      <c r="V17" s="1216"/>
      <c r="W17" s="1216"/>
      <c r="X17" s="1216"/>
      <c r="Y17" s="1216"/>
      <c r="Z17" s="1216"/>
      <c r="AA17" s="1216"/>
      <c r="AB17" s="1216"/>
      <c r="AC17" s="1216"/>
      <c r="AD17" s="1216"/>
      <c r="AE17" s="1216"/>
      <c r="AF17" s="1216"/>
      <c r="AG17" s="1216"/>
      <c r="AH17" s="1216"/>
      <c r="AI17" s="1216"/>
      <c r="AJ17" s="1216"/>
      <c r="AK17" s="1216"/>
      <c r="AL17" s="1216"/>
      <c r="AM17" s="1216"/>
      <c r="AN17" s="1216"/>
      <c r="AO17" s="1216"/>
      <c r="AP17" s="1216"/>
      <c r="AQ17" s="1216"/>
      <c r="AR17" s="1216"/>
      <c r="AS17" s="1216"/>
      <c r="AT17" s="1216"/>
      <c r="AU17" s="1216"/>
      <c r="AV17" s="1216"/>
      <c r="AW17" s="1216"/>
      <c r="AX17" s="1216"/>
      <c r="AY17" s="1216"/>
      <c r="AZ17" s="1216"/>
      <c r="BA17" s="1216"/>
      <c r="BB17" s="1216"/>
      <c r="BC17" s="1216"/>
      <c r="BD17" s="1216"/>
      <c r="BE17" s="1216"/>
      <c r="BF17" s="1216"/>
      <c r="BG17" s="1216"/>
      <c r="BH17" s="1216"/>
      <c r="BI17" s="1216"/>
      <c r="BJ17" s="1216"/>
      <c r="BK17" s="1216"/>
      <c r="BL17" s="1216"/>
      <c r="BM17" s="1216"/>
      <c r="BN17" s="1216"/>
      <c r="BO17" s="1216"/>
      <c r="BP17" s="1216"/>
      <c r="BQ17" s="1216"/>
      <c r="BR17" s="1216"/>
      <c r="BS17" s="1216"/>
      <c r="BT17" s="1216"/>
      <c r="BU17" s="1216"/>
      <c r="BV17" s="1216"/>
      <c r="BW17" s="1216"/>
      <c r="BX17" s="1216"/>
      <c r="BY17" s="1216"/>
      <c r="BZ17" s="1216"/>
      <c r="CA17" s="1216"/>
      <c r="CB17" s="1216"/>
      <c r="CC17" s="1216"/>
      <c r="CD17" s="1216"/>
      <c r="CE17" s="1216"/>
      <c r="CF17" s="1216"/>
      <c r="CG17" s="1216"/>
      <c r="CH17" s="1216"/>
      <c r="CI17" s="1216"/>
      <c r="CJ17" s="1216"/>
      <c r="CK17" s="1216"/>
      <c r="CL17" s="1216"/>
      <c r="CM17" s="1216"/>
      <c r="CN17" s="1216"/>
      <c r="CO17" s="1216"/>
      <c r="CP17" s="1216"/>
      <c r="CQ17" s="1216"/>
      <c r="CR17" s="1216"/>
      <c r="CS17" s="1216"/>
      <c r="CT17" s="1216"/>
      <c r="CU17" s="1216"/>
      <c r="CV17" s="1216"/>
      <c r="CW17" s="1216"/>
      <c r="CX17" s="1216"/>
      <c r="CY17" s="1216"/>
      <c r="CZ17" s="1216"/>
      <c r="DA17" s="1216"/>
      <c r="DB17" s="1216"/>
      <c r="DC17" s="1216"/>
      <c r="DD17" s="1216"/>
      <c r="DE17" s="1216"/>
    </row>
    <row r="18" spans="1:109" s="259" customFormat="1" x14ac:dyDescent="0.15">
      <c r="A18" s="1215"/>
      <c r="B18" s="1216"/>
      <c r="C18" s="1216"/>
      <c r="D18" s="1216"/>
      <c r="E18" s="1216"/>
      <c r="F18" s="1216"/>
      <c r="G18" s="1216"/>
      <c r="H18" s="1216"/>
      <c r="I18" s="1216"/>
      <c r="J18" s="1216"/>
      <c r="K18" s="1216"/>
      <c r="L18" s="1216"/>
      <c r="M18" s="1216"/>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16"/>
      <c r="BD18" s="1216"/>
      <c r="BE18" s="1216"/>
      <c r="BF18" s="1216"/>
      <c r="BG18" s="1216"/>
      <c r="BH18" s="1216"/>
      <c r="BI18" s="1216"/>
      <c r="BJ18" s="1216"/>
      <c r="BK18" s="1216"/>
      <c r="BL18" s="1216"/>
      <c r="BM18" s="1216"/>
      <c r="BN18" s="1216"/>
      <c r="BO18" s="1216"/>
      <c r="BP18" s="1216"/>
      <c r="BQ18" s="1216"/>
      <c r="BR18" s="1216"/>
      <c r="BS18" s="1216"/>
      <c r="BT18" s="1216"/>
      <c r="BU18" s="1216"/>
      <c r="BV18" s="1216"/>
      <c r="BW18" s="1216"/>
      <c r="BX18" s="1216"/>
      <c r="BY18" s="1216"/>
      <c r="BZ18" s="1216"/>
      <c r="CA18" s="1216"/>
      <c r="CB18" s="1216"/>
      <c r="CC18" s="1216"/>
      <c r="CD18" s="1216"/>
      <c r="CE18" s="1216"/>
      <c r="CF18" s="1216"/>
      <c r="CG18" s="1216"/>
      <c r="CH18" s="1216"/>
      <c r="CI18" s="1216"/>
      <c r="CJ18" s="1216"/>
      <c r="CK18" s="1216"/>
      <c r="CL18" s="1216"/>
      <c r="CM18" s="1216"/>
      <c r="CN18" s="1216"/>
      <c r="CO18" s="1216"/>
      <c r="CP18" s="1216"/>
      <c r="CQ18" s="1216"/>
      <c r="CR18" s="1216"/>
      <c r="CS18" s="1216"/>
      <c r="CT18" s="1216"/>
      <c r="CU18" s="1216"/>
      <c r="CV18" s="1216"/>
      <c r="CW18" s="1216"/>
      <c r="CX18" s="1216"/>
      <c r="CY18" s="1216"/>
      <c r="CZ18" s="1216"/>
      <c r="DA18" s="1216"/>
      <c r="DB18" s="1216"/>
      <c r="DC18" s="1216"/>
      <c r="DD18" s="1216"/>
      <c r="DE18" s="1216"/>
    </row>
    <row r="19" spans="1:109" x14ac:dyDescent="0.15">
      <c r="DD19" s="1215"/>
      <c r="DE19" s="1215"/>
    </row>
    <row r="20" spans="1:109" x14ac:dyDescent="0.15">
      <c r="DD20" s="1215"/>
      <c r="DE20" s="1215"/>
    </row>
    <row r="21" spans="1:109" ht="17.25" customHeight="1" x14ac:dyDescent="0.15">
      <c r="B21" s="1217"/>
      <c r="C21" s="1218"/>
      <c r="D21" s="1218"/>
      <c r="E21" s="1218"/>
      <c r="F21" s="1218"/>
      <c r="G21" s="1218"/>
      <c r="H21" s="1218"/>
      <c r="I21" s="1218"/>
      <c r="J21" s="1218"/>
      <c r="K21" s="1218"/>
      <c r="L21" s="1218"/>
      <c r="M21" s="1218"/>
      <c r="N21" s="1219"/>
      <c r="O21" s="1218"/>
      <c r="P21" s="1218"/>
      <c r="Q21" s="1218"/>
      <c r="R21" s="1218"/>
      <c r="S21" s="1218"/>
      <c r="T21" s="1218"/>
      <c r="U21" s="1218"/>
      <c r="V21" s="1218"/>
      <c r="W21" s="1218"/>
      <c r="X21" s="1218"/>
      <c r="Y21" s="1218"/>
      <c r="Z21" s="1218"/>
      <c r="AA21" s="1218"/>
      <c r="AB21" s="1218"/>
      <c r="AC21" s="1218"/>
      <c r="AD21" s="1218"/>
      <c r="AE21" s="1218"/>
      <c r="AF21" s="1218"/>
      <c r="AG21" s="1218"/>
      <c r="AH21" s="1218"/>
      <c r="AI21" s="1218"/>
      <c r="AJ21" s="1218"/>
      <c r="AK21" s="1218"/>
      <c r="AL21" s="1218"/>
      <c r="AM21" s="1218"/>
      <c r="AN21" s="1218"/>
      <c r="AO21" s="1218"/>
      <c r="AP21" s="1218"/>
      <c r="AQ21" s="1218"/>
      <c r="AR21" s="1218"/>
      <c r="AS21" s="1218"/>
      <c r="AT21" s="1219"/>
      <c r="AU21" s="1218"/>
      <c r="AV21" s="1218"/>
      <c r="AW21" s="1218"/>
      <c r="AX21" s="1218"/>
      <c r="AY21" s="1218"/>
      <c r="AZ21" s="1218"/>
      <c r="BA21" s="1218"/>
      <c r="BB21" s="1218"/>
      <c r="BC21" s="1218"/>
      <c r="BD21" s="1218"/>
      <c r="BE21" s="1218"/>
      <c r="BF21" s="1219"/>
      <c r="BG21" s="1218"/>
      <c r="BH21" s="1218"/>
      <c r="BI21" s="1218"/>
      <c r="BJ21" s="1218"/>
      <c r="BK21" s="1218"/>
      <c r="BL21" s="1218"/>
      <c r="BM21" s="1218"/>
      <c r="BN21" s="1218"/>
      <c r="BO21" s="1218"/>
      <c r="BP21" s="1218"/>
      <c r="BQ21" s="1218"/>
      <c r="BR21" s="1219"/>
      <c r="BS21" s="1218"/>
      <c r="BT21" s="1218"/>
      <c r="BU21" s="1218"/>
      <c r="BV21" s="1218"/>
      <c r="BW21" s="1218"/>
      <c r="BX21" s="1218"/>
      <c r="BY21" s="1218"/>
      <c r="BZ21" s="1218"/>
      <c r="CA21" s="1218"/>
      <c r="CB21" s="1218"/>
      <c r="CC21" s="1218"/>
      <c r="CD21" s="1219"/>
      <c r="CE21" s="1218"/>
      <c r="CF21" s="1218"/>
      <c r="CG21" s="1218"/>
      <c r="CH21" s="1218"/>
      <c r="CI21" s="1218"/>
      <c r="CJ21" s="1218"/>
      <c r="CK21" s="1218"/>
      <c r="CL21" s="1218"/>
      <c r="CM21" s="1218"/>
      <c r="CN21" s="1218"/>
      <c r="CO21" s="1218"/>
      <c r="CP21" s="1219"/>
      <c r="CQ21" s="1218"/>
      <c r="CR21" s="1218"/>
      <c r="CS21" s="1218"/>
      <c r="CT21" s="1218"/>
      <c r="CU21" s="1218"/>
      <c r="CV21" s="1218"/>
      <c r="CW21" s="1218"/>
      <c r="CX21" s="1218"/>
      <c r="CY21" s="1218"/>
      <c r="CZ21" s="1218"/>
      <c r="DA21" s="1218"/>
      <c r="DB21" s="1219"/>
      <c r="DC21" s="1218"/>
      <c r="DD21" s="1220"/>
      <c r="DE21" s="1215"/>
    </row>
    <row r="22" spans="1:109" ht="17.25" customHeight="1" x14ac:dyDescent="0.15">
      <c r="B22" s="1221"/>
    </row>
    <row r="23" spans="1:109" x14ac:dyDescent="0.15">
      <c r="B23" s="1221"/>
    </row>
    <row r="24" spans="1:109" x14ac:dyDescent="0.15">
      <c r="B24" s="1221"/>
    </row>
    <row r="25" spans="1:109" x14ac:dyDescent="0.15">
      <c r="B25" s="1221"/>
    </row>
    <row r="26" spans="1:109" x14ac:dyDescent="0.15">
      <c r="B26" s="1221"/>
    </row>
    <row r="27" spans="1:109" x14ac:dyDescent="0.15">
      <c r="B27" s="1221"/>
    </row>
    <row r="28" spans="1:109" x14ac:dyDescent="0.15">
      <c r="B28" s="1221"/>
    </row>
    <row r="29" spans="1:109" x14ac:dyDescent="0.15">
      <c r="B29" s="1221"/>
    </row>
    <row r="30" spans="1:109" x14ac:dyDescent="0.15">
      <c r="B30" s="1221"/>
    </row>
    <row r="31" spans="1:109" x14ac:dyDescent="0.15">
      <c r="B31" s="1221"/>
    </row>
    <row r="32" spans="1:109" x14ac:dyDescent="0.15">
      <c r="B32" s="1221"/>
    </row>
    <row r="33" spans="2:109" x14ac:dyDescent="0.15">
      <c r="B33" s="1221"/>
    </row>
    <row r="34" spans="2:109" x14ac:dyDescent="0.15">
      <c r="B34" s="1221"/>
    </row>
    <row r="35" spans="2:109" x14ac:dyDescent="0.15">
      <c r="B35" s="1221"/>
    </row>
    <row r="36" spans="2:109" x14ac:dyDescent="0.15">
      <c r="B36" s="1221"/>
    </row>
    <row r="37" spans="2:109" x14ac:dyDescent="0.15">
      <c r="B37" s="1221"/>
    </row>
    <row r="38" spans="2:109" x14ac:dyDescent="0.15">
      <c r="B38" s="1221"/>
    </row>
    <row r="39" spans="2:109" x14ac:dyDescent="0.15">
      <c r="B39" s="1223"/>
      <c r="C39" s="1224"/>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4"/>
      <c r="AX39" s="1224"/>
      <c r="AY39" s="1224"/>
      <c r="AZ39" s="1224"/>
      <c r="BA39" s="1224"/>
      <c r="BB39" s="1224"/>
      <c r="BC39" s="1224"/>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c r="CD39" s="1224"/>
      <c r="CE39" s="1224"/>
      <c r="CF39" s="1224"/>
      <c r="CG39" s="1224"/>
      <c r="CH39" s="1224"/>
      <c r="CI39" s="1224"/>
      <c r="CJ39" s="1224"/>
      <c r="CK39" s="1224"/>
      <c r="CL39" s="1224"/>
      <c r="CM39" s="1224"/>
      <c r="CN39" s="1224"/>
      <c r="CO39" s="1224"/>
      <c r="CP39" s="1224"/>
      <c r="CQ39" s="1224"/>
      <c r="CR39" s="1224"/>
      <c r="CS39" s="1224"/>
      <c r="CT39" s="1224"/>
      <c r="CU39" s="1224"/>
      <c r="CV39" s="1224"/>
      <c r="CW39" s="1224"/>
      <c r="CX39" s="1224"/>
      <c r="CY39" s="1224"/>
      <c r="CZ39" s="1224"/>
      <c r="DA39" s="1224"/>
      <c r="DB39" s="1224"/>
      <c r="DC39" s="1224"/>
      <c r="DD39" s="1225"/>
    </row>
    <row r="40" spans="2:109" x14ac:dyDescent="0.15">
      <c r="B40" s="1226"/>
      <c r="DD40" s="1226"/>
      <c r="DE40" s="1215"/>
    </row>
    <row r="41" spans="2:109" ht="17.25" x14ac:dyDescent="0.15">
      <c r="B41" s="1227" t="s">
        <v>565</v>
      </c>
      <c r="C41" s="1218"/>
      <c r="D41" s="1218"/>
      <c r="E41" s="1218"/>
      <c r="F41" s="1218"/>
      <c r="G41" s="1218"/>
      <c r="H41" s="1218"/>
      <c r="I41" s="1218"/>
      <c r="J41" s="1218"/>
      <c r="K41" s="1218"/>
      <c r="L41" s="1218"/>
      <c r="M41" s="1218"/>
      <c r="N41" s="1218"/>
      <c r="O41" s="1218"/>
      <c r="P41" s="1218"/>
      <c r="Q41" s="1218"/>
      <c r="R41" s="1218"/>
      <c r="S41" s="1218"/>
      <c r="T41" s="1218"/>
      <c r="U41" s="1218"/>
      <c r="V41" s="1218"/>
      <c r="W41" s="1218"/>
      <c r="X41" s="1218"/>
      <c r="Y41" s="1218"/>
      <c r="Z41" s="1218"/>
      <c r="AA41" s="1218"/>
      <c r="AB41" s="1218"/>
      <c r="AC41" s="1218"/>
      <c r="AD41" s="1218"/>
      <c r="AE41" s="1218"/>
      <c r="AF41" s="1218"/>
      <c r="AG41" s="1218"/>
      <c r="AH41" s="1218"/>
      <c r="AI41" s="1218"/>
      <c r="AJ41" s="1218"/>
      <c r="AK41" s="1218"/>
      <c r="AL41" s="1218"/>
      <c r="AM41" s="1218"/>
      <c r="AN41" s="1218"/>
      <c r="AO41" s="1218"/>
      <c r="AP41" s="1218"/>
      <c r="AQ41" s="1218"/>
      <c r="AR41" s="1218"/>
      <c r="AS41" s="1218"/>
      <c r="AT41" s="1218"/>
      <c r="AU41" s="1218"/>
      <c r="AV41" s="1218"/>
      <c r="AW41" s="1218"/>
      <c r="AX41" s="1218"/>
      <c r="AY41" s="1218"/>
      <c r="AZ41" s="1218"/>
      <c r="BA41" s="1218"/>
      <c r="BB41" s="1218"/>
      <c r="BC41" s="1218"/>
      <c r="BD41" s="1218"/>
      <c r="BE41" s="1218"/>
      <c r="BF41" s="1218"/>
      <c r="BG41" s="1218"/>
      <c r="BH41" s="1218"/>
      <c r="BI41" s="1218"/>
      <c r="BJ41" s="1218"/>
      <c r="BK41" s="1218"/>
      <c r="BL41" s="1218"/>
      <c r="BM41" s="1218"/>
      <c r="BN41" s="1218"/>
      <c r="BO41" s="1218"/>
      <c r="BP41" s="1218"/>
      <c r="BQ41" s="1218"/>
      <c r="BR41" s="1218"/>
      <c r="BS41" s="1218"/>
      <c r="BT41" s="1218"/>
      <c r="BU41" s="1218"/>
      <c r="BV41" s="1218"/>
      <c r="BW41" s="1218"/>
      <c r="BX41" s="1218"/>
      <c r="BY41" s="1218"/>
      <c r="BZ41" s="1218"/>
      <c r="CA41" s="1218"/>
      <c r="CB41" s="1218"/>
      <c r="CC41" s="1218"/>
      <c r="CD41" s="1218"/>
      <c r="CE41" s="1218"/>
      <c r="CF41" s="1218"/>
      <c r="CG41" s="1218"/>
      <c r="CH41" s="1218"/>
      <c r="CI41" s="1218"/>
      <c r="CJ41" s="1218"/>
      <c r="CK41" s="1218"/>
      <c r="CL41" s="1218"/>
      <c r="CM41" s="1218"/>
      <c r="CN41" s="1218"/>
      <c r="CO41" s="1218"/>
      <c r="CP41" s="1218"/>
      <c r="CQ41" s="1218"/>
      <c r="CR41" s="1218"/>
      <c r="CS41" s="1218"/>
      <c r="CT41" s="1218"/>
      <c r="CU41" s="1218"/>
      <c r="CV41" s="1218"/>
      <c r="CW41" s="1218"/>
      <c r="CX41" s="1218"/>
      <c r="CY41" s="1218"/>
      <c r="CZ41" s="1218"/>
      <c r="DA41" s="1218"/>
      <c r="DB41" s="1218"/>
      <c r="DC41" s="1218"/>
      <c r="DD41" s="1220"/>
    </row>
    <row r="42" spans="2:109" x14ac:dyDescent="0.15">
      <c r="B42" s="1221"/>
      <c r="G42" s="1228"/>
      <c r="I42" s="1229"/>
      <c r="J42" s="1229"/>
      <c r="K42" s="1229"/>
      <c r="AM42" s="1228"/>
      <c r="AN42" s="1228" t="s">
        <v>566</v>
      </c>
      <c r="AP42" s="1229"/>
      <c r="AQ42" s="1229"/>
      <c r="AR42" s="1229"/>
      <c r="AY42" s="1228"/>
      <c r="BA42" s="1229"/>
      <c r="BB42" s="1229"/>
      <c r="BC42" s="1229"/>
      <c r="BK42" s="1228"/>
      <c r="BM42" s="1229"/>
      <c r="BN42" s="1229"/>
      <c r="BO42" s="1229"/>
      <c r="BW42" s="1228"/>
      <c r="BY42" s="1229"/>
      <c r="BZ42" s="1229"/>
      <c r="CA42" s="1229"/>
      <c r="CI42" s="1228"/>
      <c r="CK42" s="1229"/>
      <c r="CL42" s="1229"/>
      <c r="CM42" s="1229"/>
      <c r="CU42" s="1228"/>
      <c r="CW42" s="1229"/>
      <c r="CX42" s="1229"/>
      <c r="CY42" s="1229"/>
    </row>
    <row r="43" spans="2:109" ht="13.5" customHeight="1" x14ac:dyDescent="0.15">
      <c r="B43" s="1221"/>
      <c r="AN43" s="1230" t="s">
        <v>567</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x14ac:dyDescent="0.15">
      <c r="B44" s="1221"/>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x14ac:dyDescent="0.15">
      <c r="B45" s="1221"/>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x14ac:dyDescent="0.15">
      <c r="B46" s="1221"/>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x14ac:dyDescent="0.15">
      <c r="B47" s="1221"/>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x14ac:dyDescent="0.15">
      <c r="B48" s="1221"/>
      <c r="H48" s="1239"/>
      <c r="I48" s="1239"/>
      <c r="J48" s="1239"/>
      <c r="AN48" s="1239"/>
      <c r="AO48" s="1239"/>
      <c r="AP48" s="1239"/>
      <c r="AZ48" s="1239"/>
      <c r="BA48" s="1239"/>
      <c r="BB48" s="1239"/>
      <c r="BL48" s="1239"/>
      <c r="BM48" s="1239"/>
      <c r="BN48" s="1239"/>
      <c r="BX48" s="1239"/>
      <c r="BY48" s="1239"/>
      <c r="BZ48" s="1239"/>
      <c r="CJ48" s="1239"/>
      <c r="CK48" s="1239"/>
      <c r="CL48" s="1239"/>
      <c r="CV48" s="1239"/>
      <c r="CW48" s="1239"/>
      <c r="CX48" s="1239"/>
    </row>
    <row r="49" spans="1:109" x14ac:dyDescent="0.15">
      <c r="B49" s="1221"/>
      <c r="AN49" s="1215" t="s">
        <v>568</v>
      </c>
    </row>
    <row r="50" spans="1:109" x14ac:dyDescent="0.15">
      <c r="B50" s="1221"/>
      <c r="G50" s="1240"/>
      <c r="H50" s="1240"/>
      <c r="I50" s="1240"/>
      <c r="J50" s="1240"/>
      <c r="K50" s="1241"/>
      <c r="L50" s="1241"/>
      <c r="M50" s="1242"/>
      <c r="N50" s="1242"/>
      <c r="AN50" s="1243"/>
      <c r="AO50" s="1244"/>
      <c r="AP50" s="1244"/>
      <c r="AQ50" s="1244"/>
      <c r="AR50" s="1244"/>
      <c r="AS50" s="1244"/>
      <c r="AT50" s="1244"/>
      <c r="AU50" s="1244"/>
      <c r="AV50" s="1244"/>
      <c r="AW50" s="1244"/>
      <c r="AX50" s="1244"/>
      <c r="AY50" s="1244"/>
      <c r="AZ50" s="1244"/>
      <c r="BA50" s="1244"/>
      <c r="BB50" s="1244"/>
      <c r="BC50" s="1244"/>
      <c r="BD50" s="1244"/>
      <c r="BE50" s="1244"/>
      <c r="BF50" s="1244"/>
      <c r="BG50" s="1244"/>
      <c r="BH50" s="1244"/>
      <c r="BI50" s="1244"/>
      <c r="BJ50" s="1244"/>
      <c r="BK50" s="1244"/>
      <c r="BL50" s="1244"/>
      <c r="BM50" s="1244"/>
      <c r="BN50" s="1244"/>
      <c r="BO50" s="1245"/>
      <c r="BP50" s="1246" t="s">
        <v>527</v>
      </c>
      <c r="BQ50" s="1246"/>
      <c r="BR50" s="1246"/>
      <c r="BS50" s="1246"/>
      <c r="BT50" s="1246"/>
      <c r="BU50" s="1246"/>
      <c r="BV50" s="1246"/>
      <c r="BW50" s="1246"/>
      <c r="BX50" s="1246" t="s">
        <v>528</v>
      </c>
      <c r="BY50" s="1246"/>
      <c r="BZ50" s="1246"/>
      <c r="CA50" s="1246"/>
      <c r="CB50" s="1246"/>
      <c r="CC50" s="1246"/>
      <c r="CD50" s="1246"/>
      <c r="CE50" s="1246"/>
      <c r="CF50" s="1246" t="s">
        <v>529</v>
      </c>
      <c r="CG50" s="1246"/>
      <c r="CH50" s="1246"/>
      <c r="CI50" s="1246"/>
      <c r="CJ50" s="1246"/>
      <c r="CK50" s="1246"/>
      <c r="CL50" s="1246"/>
      <c r="CM50" s="1246"/>
      <c r="CN50" s="1246" t="s">
        <v>530</v>
      </c>
      <c r="CO50" s="1246"/>
      <c r="CP50" s="1246"/>
      <c r="CQ50" s="1246"/>
      <c r="CR50" s="1246"/>
      <c r="CS50" s="1246"/>
      <c r="CT50" s="1246"/>
      <c r="CU50" s="1246"/>
      <c r="CV50" s="1246" t="s">
        <v>531</v>
      </c>
      <c r="CW50" s="1246"/>
      <c r="CX50" s="1246"/>
      <c r="CY50" s="1246"/>
      <c r="CZ50" s="1246"/>
      <c r="DA50" s="1246"/>
      <c r="DB50" s="1246"/>
      <c r="DC50" s="1246"/>
    </row>
    <row r="51" spans="1:109" ht="13.5" customHeight="1" x14ac:dyDescent="0.15">
      <c r="B51" s="1221"/>
      <c r="G51" s="1247"/>
      <c r="H51" s="1247"/>
      <c r="I51" s="1248"/>
      <c r="J51" s="1248"/>
      <c r="K51" s="1249"/>
      <c r="L51" s="1249"/>
      <c r="M51" s="1249"/>
      <c r="N51" s="1249"/>
      <c r="AM51" s="1239"/>
      <c r="AN51" s="1250" t="s">
        <v>569</v>
      </c>
      <c r="AO51" s="1250"/>
      <c r="AP51" s="1250"/>
      <c r="AQ51" s="1250"/>
      <c r="AR51" s="1250"/>
      <c r="AS51" s="1250"/>
      <c r="AT51" s="1250"/>
      <c r="AU51" s="1250"/>
      <c r="AV51" s="1250"/>
      <c r="AW51" s="1250"/>
      <c r="AX51" s="1250"/>
      <c r="AY51" s="1250"/>
      <c r="AZ51" s="1250"/>
      <c r="BA51" s="1250"/>
      <c r="BB51" s="1250" t="s">
        <v>570</v>
      </c>
      <c r="BC51" s="1250"/>
      <c r="BD51" s="1250"/>
      <c r="BE51" s="1250"/>
      <c r="BF51" s="1250"/>
      <c r="BG51" s="1250"/>
      <c r="BH51" s="1250"/>
      <c r="BI51" s="1250"/>
      <c r="BJ51" s="1250"/>
      <c r="BK51" s="1250"/>
      <c r="BL51" s="1250"/>
      <c r="BM51" s="1250"/>
      <c r="BN51" s="1250"/>
      <c r="BO51" s="1250"/>
      <c r="BP51" s="1251">
        <v>27.1</v>
      </c>
      <c r="BQ51" s="1251"/>
      <c r="BR51" s="1251"/>
      <c r="BS51" s="1251"/>
      <c r="BT51" s="1251"/>
      <c r="BU51" s="1251"/>
      <c r="BV51" s="1251"/>
      <c r="BW51" s="1251"/>
      <c r="BX51" s="1251">
        <v>16.8</v>
      </c>
      <c r="BY51" s="1251"/>
      <c r="BZ51" s="1251"/>
      <c r="CA51" s="1251"/>
      <c r="CB51" s="1251"/>
      <c r="CC51" s="1251"/>
      <c r="CD51" s="1251"/>
      <c r="CE51" s="1251"/>
      <c r="CF51" s="1251">
        <v>1.3</v>
      </c>
      <c r="CG51" s="1251"/>
      <c r="CH51" s="1251"/>
      <c r="CI51" s="1251"/>
      <c r="CJ51" s="1251"/>
      <c r="CK51" s="1251"/>
      <c r="CL51" s="1251"/>
      <c r="CM51" s="1251"/>
      <c r="CN51" s="1251"/>
      <c r="CO51" s="1251"/>
      <c r="CP51" s="1251"/>
      <c r="CQ51" s="1251"/>
      <c r="CR51" s="1251"/>
      <c r="CS51" s="1251"/>
      <c r="CT51" s="1251"/>
      <c r="CU51" s="1251"/>
      <c r="CV51" s="1251"/>
      <c r="CW51" s="1251"/>
      <c r="CX51" s="1251"/>
      <c r="CY51" s="1251"/>
      <c r="CZ51" s="1251"/>
      <c r="DA51" s="1251"/>
      <c r="DB51" s="1251"/>
      <c r="DC51" s="1251"/>
    </row>
    <row r="52" spans="1:109" x14ac:dyDescent="0.15">
      <c r="B52" s="1221"/>
      <c r="G52" s="1247"/>
      <c r="H52" s="1247"/>
      <c r="I52" s="1248"/>
      <c r="J52" s="1248"/>
      <c r="K52" s="1249"/>
      <c r="L52" s="1249"/>
      <c r="M52" s="1249"/>
      <c r="N52" s="1249"/>
      <c r="AM52" s="1239"/>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x14ac:dyDescent="0.15">
      <c r="A53" s="1229"/>
      <c r="B53" s="1221"/>
      <c r="G53" s="1247"/>
      <c r="H53" s="1247"/>
      <c r="I53" s="1240"/>
      <c r="J53" s="1240"/>
      <c r="K53" s="1249"/>
      <c r="L53" s="1249"/>
      <c r="M53" s="1249"/>
      <c r="N53" s="1249"/>
      <c r="AM53" s="1239"/>
      <c r="AN53" s="1250"/>
      <c r="AO53" s="1250"/>
      <c r="AP53" s="1250"/>
      <c r="AQ53" s="1250"/>
      <c r="AR53" s="1250"/>
      <c r="AS53" s="1250"/>
      <c r="AT53" s="1250"/>
      <c r="AU53" s="1250"/>
      <c r="AV53" s="1250"/>
      <c r="AW53" s="1250"/>
      <c r="AX53" s="1250"/>
      <c r="AY53" s="1250"/>
      <c r="AZ53" s="1250"/>
      <c r="BA53" s="1250"/>
      <c r="BB53" s="1250" t="s">
        <v>571</v>
      </c>
      <c r="BC53" s="1250"/>
      <c r="BD53" s="1250"/>
      <c r="BE53" s="1250"/>
      <c r="BF53" s="1250"/>
      <c r="BG53" s="1250"/>
      <c r="BH53" s="1250"/>
      <c r="BI53" s="1250"/>
      <c r="BJ53" s="1250"/>
      <c r="BK53" s="1250"/>
      <c r="BL53" s="1250"/>
      <c r="BM53" s="1250"/>
      <c r="BN53" s="1250"/>
      <c r="BO53" s="1250"/>
      <c r="BP53" s="1251">
        <v>80.7</v>
      </c>
      <c r="BQ53" s="1251"/>
      <c r="BR53" s="1251"/>
      <c r="BS53" s="1251"/>
      <c r="BT53" s="1251"/>
      <c r="BU53" s="1251"/>
      <c r="BV53" s="1251"/>
      <c r="BW53" s="1251"/>
      <c r="BX53" s="1251">
        <v>80.900000000000006</v>
      </c>
      <c r="BY53" s="1251"/>
      <c r="BZ53" s="1251"/>
      <c r="CA53" s="1251"/>
      <c r="CB53" s="1251"/>
      <c r="CC53" s="1251"/>
      <c r="CD53" s="1251"/>
      <c r="CE53" s="1251"/>
      <c r="CF53" s="1251">
        <v>81.3</v>
      </c>
      <c r="CG53" s="1251"/>
      <c r="CH53" s="1251"/>
      <c r="CI53" s="1251"/>
      <c r="CJ53" s="1251"/>
      <c r="CK53" s="1251"/>
      <c r="CL53" s="1251"/>
      <c r="CM53" s="1251"/>
      <c r="CN53" s="1251">
        <v>81.2</v>
      </c>
      <c r="CO53" s="1251"/>
      <c r="CP53" s="1251"/>
      <c r="CQ53" s="1251"/>
      <c r="CR53" s="1251"/>
      <c r="CS53" s="1251"/>
      <c r="CT53" s="1251"/>
      <c r="CU53" s="1251"/>
      <c r="CV53" s="1251">
        <v>81</v>
      </c>
      <c r="CW53" s="1251"/>
      <c r="CX53" s="1251"/>
      <c r="CY53" s="1251"/>
      <c r="CZ53" s="1251"/>
      <c r="DA53" s="1251"/>
      <c r="DB53" s="1251"/>
      <c r="DC53" s="1251"/>
    </row>
    <row r="54" spans="1:109" x14ac:dyDescent="0.15">
      <c r="A54" s="1229"/>
      <c r="B54" s="1221"/>
      <c r="G54" s="1247"/>
      <c r="H54" s="1247"/>
      <c r="I54" s="1240"/>
      <c r="J54" s="1240"/>
      <c r="K54" s="1249"/>
      <c r="L54" s="1249"/>
      <c r="M54" s="1249"/>
      <c r="N54" s="1249"/>
      <c r="AM54" s="1239"/>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x14ac:dyDescent="0.15">
      <c r="A55" s="1229"/>
      <c r="B55" s="1221"/>
      <c r="G55" s="1240"/>
      <c r="H55" s="1240"/>
      <c r="I55" s="1240"/>
      <c r="J55" s="1240"/>
      <c r="K55" s="1249"/>
      <c r="L55" s="1249"/>
      <c r="M55" s="1249"/>
      <c r="N55" s="1249"/>
      <c r="AN55" s="1246" t="s">
        <v>572</v>
      </c>
      <c r="AO55" s="1246"/>
      <c r="AP55" s="1246"/>
      <c r="AQ55" s="1246"/>
      <c r="AR55" s="1246"/>
      <c r="AS55" s="1246"/>
      <c r="AT55" s="1246"/>
      <c r="AU55" s="1246"/>
      <c r="AV55" s="1246"/>
      <c r="AW55" s="1246"/>
      <c r="AX55" s="1246"/>
      <c r="AY55" s="1246"/>
      <c r="AZ55" s="1246"/>
      <c r="BA55" s="1246"/>
      <c r="BB55" s="1250" t="s">
        <v>570</v>
      </c>
      <c r="BC55" s="1250"/>
      <c r="BD55" s="1250"/>
      <c r="BE55" s="1250"/>
      <c r="BF55" s="1250"/>
      <c r="BG55" s="1250"/>
      <c r="BH55" s="1250"/>
      <c r="BI55" s="1250"/>
      <c r="BJ55" s="1250"/>
      <c r="BK55" s="1250"/>
      <c r="BL55" s="1250"/>
      <c r="BM55" s="1250"/>
      <c r="BN55" s="1250"/>
      <c r="BO55" s="1250"/>
      <c r="BP55" s="1251">
        <v>5.4</v>
      </c>
      <c r="BQ55" s="1251"/>
      <c r="BR55" s="1251"/>
      <c r="BS55" s="1251"/>
      <c r="BT55" s="1251"/>
      <c r="BU55" s="1251"/>
      <c r="BV55" s="1251"/>
      <c r="BW55" s="1251"/>
      <c r="BX55" s="1251">
        <v>3.9</v>
      </c>
      <c r="BY55" s="1251"/>
      <c r="BZ55" s="1251"/>
      <c r="CA55" s="1251"/>
      <c r="CB55" s="1251"/>
      <c r="CC55" s="1251"/>
      <c r="CD55" s="1251"/>
      <c r="CE55" s="1251"/>
      <c r="CF55" s="1251">
        <v>0</v>
      </c>
      <c r="CG55" s="1251"/>
      <c r="CH55" s="1251"/>
      <c r="CI55" s="1251"/>
      <c r="CJ55" s="1251"/>
      <c r="CK55" s="1251"/>
      <c r="CL55" s="1251"/>
      <c r="CM55" s="1251"/>
      <c r="CN55" s="1251">
        <v>0</v>
      </c>
      <c r="CO55" s="1251"/>
      <c r="CP55" s="1251"/>
      <c r="CQ55" s="1251"/>
      <c r="CR55" s="1251"/>
      <c r="CS55" s="1251"/>
      <c r="CT55" s="1251"/>
      <c r="CU55" s="1251"/>
      <c r="CV55" s="1251">
        <v>0</v>
      </c>
      <c r="CW55" s="1251"/>
      <c r="CX55" s="1251"/>
      <c r="CY55" s="1251"/>
      <c r="CZ55" s="1251"/>
      <c r="DA55" s="1251"/>
      <c r="DB55" s="1251"/>
      <c r="DC55" s="1251"/>
    </row>
    <row r="56" spans="1:109" x14ac:dyDescent="0.15">
      <c r="A56" s="1229"/>
      <c r="B56" s="1221"/>
      <c r="G56" s="1240"/>
      <c r="H56" s="1240"/>
      <c r="I56" s="1240"/>
      <c r="J56" s="1240"/>
      <c r="K56" s="1249"/>
      <c r="L56" s="1249"/>
      <c r="M56" s="1249"/>
      <c r="N56" s="1249"/>
      <c r="AN56" s="1246"/>
      <c r="AO56" s="1246"/>
      <c r="AP56" s="1246"/>
      <c r="AQ56" s="1246"/>
      <c r="AR56" s="1246"/>
      <c r="AS56" s="1246"/>
      <c r="AT56" s="1246"/>
      <c r="AU56" s="1246"/>
      <c r="AV56" s="1246"/>
      <c r="AW56" s="1246"/>
      <c r="AX56" s="1246"/>
      <c r="AY56" s="1246"/>
      <c r="AZ56" s="1246"/>
      <c r="BA56" s="1246"/>
      <c r="BB56" s="1250"/>
      <c r="BC56" s="1250"/>
      <c r="BD56" s="1250"/>
      <c r="BE56" s="1250"/>
      <c r="BF56" s="1250"/>
      <c r="BG56" s="1250"/>
      <c r="BH56" s="1250"/>
      <c r="BI56" s="1250"/>
      <c r="BJ56" s="1250"/>
      <c r="BK56" s="1250"/>
      <c r="BL56" s="1250"/>
      <c r="BM56" s="1250"/>
      <c r="BN56" s="1250"/>
      <c r="BO56" s="1250"/>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1229" customFormat="1" x14ac:dyDescent="0.15">
      <c r="B57" s="1252"/>
      <c r="G57" s="1240"/>
      <c r="H57" s="1240"/>
      <c r="I57" s="1253"/>
      <c r="J57" s="1253"/>
      <c r="K57" s="1249"/>
      <c r="L57" s="1249"/>
      <c r="M57" s="1249"/>
      <c r="N57" s="1249"/>
      <c r="AM57" s="1215"/>
      <c r="AN57" s="1246"/>
      <c r="AO57" s="1246"/>
      <c r="AP57" s="1246"/>
      <c r="AQ57" s="1246"/>
      <c r="AR57" s="1246"/>
      <c r="AS57" s="1246"/>
      <c r="AT57" s="1246"/>
      <c r="AU57" s="1246"/>
      <c r="AV57" s="1246"/>
      <c r="AW57" s="1246"/>
      <c r="AX57" s="1246"/>
      <c r="AY57" s="1246"/>
      <c r="AZ57" s="1246"/>
      <c r="BA57" s="1246"/>
      <c r="BB57" s="1250" t="s">
        <v>571</v>
      </c>
      <c r="BC57" s="1250"/>
      <c r="BD57" s="1250"/>
      <c r="BE57" s="1250"/>
      <c r="BF57" s="1250"/>
      <c r="BG57" s="1250"/>
      <c r="BH57" s="1250"/>
      <c r="BI57" s="1250"/>
      <c r="BJ57" s="1250"/>
      <c r="BK57" s="1250"/>
      <c r="BL57" s="1250"/>
      <c r="BM57" s="1250"/>
      <c r="BN57" s="1250"/>
      <c r="BO57" s="1250"/>
      <c r="BP57" s="1251">
        <v>62.5</v>
      </c>
      <c r="BQ57" s="1251"/>
      <c r="BR57" s="1251"/>
      <c r="BS57" s="1251"/>
      <c r="BT57" s="1251"/>
      <c r="BU57" s="1251"/>
      <c r="BV57" s="1251"/>
      <c r="BW57" s="1251"/>
      <c r="BX57" s="1251">
        <v>63.1</v>
      </c>
      <c r="BY57" s="1251"/>
      <c r="BZ57" s="1251"/>
      <c r="CA57" s="1251"/>
      <c r="CB57" s="1251"/>
      <c r="CC57" s="1251"/>
      <c r="CD57" s="1251"/>
      <c r="CE57" s="1251"/>
      <c r="CF57" s="1251">
        <v>63.2</v>
      </c>
      <c r="CG57" s="1251"/>
      <c r="CH57" s="1251"/>
      <c r="CI57" s="1251"/>
      <c r="CJ57" s="1251"/>
      <c r="CK57" s="1251"/>
      <c r="CL57" s="1251"/>
      <c r="CM57" s="1251"/>
      <c r="CN57" s="1251">
        <v>64</v>
      </c>
      <c r="CO57" s="1251"/>
      <c r="CP57" s="1251"/>
      <c r="CQ57" s="1251"/>
      <c r="CR57" s="1251"/>
      <c r="CS57" s="1251"/>
      <c r="CT57" s="1251"/>
      <c r="CU57" s="1251"/>
      <c r="CV57" s="1251">
        <v>65.599999999999994</v>
      </c>
      <c r="CW57" s="1251"/>
      <c r="CX57" s="1251"/>
      <c r="CY57" s="1251"/>
      <c r="CZ57" s="1251"/>
      <c r="DA57" s="1251"/>
      <c r="DB57" s="1251"/>
      <c r="DC57" s="1251"/>
      <c r="DD57" s="1254"/>
      <c r="DE57" s="1252"/>
    </row>
    <row r="58" spans="1:109" s="1229" customFormat="1" x14ac:dyDescent="0.15">
      <c r="A58" s="1215"/>
      <c r="B58" s="1252"/>
      <c r="G58" s="1240"/>
      <c r="H58" s="1240"/>
      <c r="I58" s="1253"/>
      <c r="J58" s="1253"/>
      <c r="K58" s="1249"/>
      <c r="L58" s="1249"/>
      <c r="M58" s="1249"/>
      <c r="N58" s="1249"/>
      <c r="AM58" s="1215"/>
      <c r="AN58" s="1246"/>
      <c r="AO58" s="1246"/>
      <c r="AP58" s="1246"/>
      <c r="AQ58" s="1246"/>
      <c r="AR58" s="1246"/>
      <c r="AS58" s="1246"/>
      <c r="AT58" s="1246"/>
      <c r="AU58" s="1246"/>
      <c r="AV58" s="1246"/>
      <c r="AW58" s="1246"/>
      <c r="AX58" s="1246"/>
      <c r="AY58" s="1246"/>
      <c r="AZ58" s="1246"/>
      <c r="BA58" s="1246"/>
      <c r="BB58" s="1250"/>
      <c r="BC58" s="1250"/>
      <c r="BD58" s="1250"/>
      <c r="BE58" s="1250"/>
      <c r="BF58" s="1250"/>
      <c r="BG58" s="1250"/>
      <c r="BH58" s="1250"/>
      <c r="BI58" s="1250"/>
      <c r="BJ58" s="1250"/>
      <c r="BK58" s="1250"/>
      <c r="BL58" s="1250"/>
      <c r="BM58" s="1250"/>
      <c r="BN58" s="1250"/>
      <c r="BO58" s="1250"/>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1254"/>
      <c r="DE58" s="1252"/>
    </row>
    <row r="59" spans="1:109" s="1229" customFormat="1" x14ac:dyDescent="0.15">
      <c r="A59" s="1215"/>
      <c r="B59" s="1252"/>
      <c r="K59" s="1255"/>
      <c r="L59" s="1255"/>
      <c r="M59" s="1255"/>
      <c r="N59" s="1255"/>
      <c r="AQ59" s="1255"/>
      <c r="AR59" s="1255"/>
      <c r="AS59" s="1255"/>
      <c r="AT59" s="1255"/>
      <c r="BC59" s="1255"/>
      <c r="BD59" s="1255"/>
      <c r="BE59" s="1255"/>
      <c r="BF59" s="1255"/>
      <c r="BO59" s="1255"/>
      <c r="BP59" s="1255"/>
      <c r="BQ59" s="1255"/>
      <c r="BR59" s="1255"/>
      <c r="CA59" s="1255"/>
      <c r="CB59" s="1255"/>
      <c r="CC59" s="1255"/>
      <c r="CD59" s="1255"/>
      <c r="CM59" s="1255"/>
      <c r="CN59" s="1255"/>
      <c r="CO59" s="1255"/>
      <c r="CP59" s="1255"/>
      <c r="CY59" s="1255"/>
      <c r="CZ59" s="1255"/>
      <c r="DA59" s="1255"/>
      <c r="DB59" s="1255"/>
      <c r="DC59" s="1255"/>
      <c r="DD59" s="1254"/>
      <c r="DE59" s="1252"/>
    </row>
    <row r="60" spans="1:109" s="1229" customFormat="1" x14ac:dyDescent="0.15">
      <c r="A60" s="1215"/>
      <c r="B60" s="1252"/>
      <c r="K60" s="1255"/>
      <c r="L60" s="1255"/>
      <c r="M60" s="1255"/>
      <c r="N60" s="1255"/>
      <c r="AQ60" s="1255"/>
      <c r="AR60" s="1255"/>
      <c r="AS60" s="1255"/>
      <c r="AT60" s="1255"/>
      <c r="BC60" s="1255"/>
      <c r="BD60" s="1255"/>
      <c r="BE60" s="1255"/>
      <c r="BF60" s="1255"/>
      <c r="BO60" s="1255"/>
      <c r="BP60" s="1255"/>
      <c r="BQ60" s="1255"/>
      <c r="BR60" s="1255"/>
      <c r="CA60" s="1255"/>
      <c r="CB60" s="1255"/>
      <c r="CC60" s="1255"/>
      <c r="CD60" s="1255"/>
      <c r="CM60" s="1255"/>
      <c r="CN60" s="1255"/>
      <c r="CO60" s="1255"/>
      <c r="CP60" s="1255"/>
      <c r="CY60" s="1255"/>
      <c r="CZ60" s="1255"/>
      <c r="DA60" s="1255"/>
      <c r="DB60" s="1255"/>
      <c r="DC60" s="1255"/>
      <c r="DD60" s="1254"/>
      <c r="DE60" s="1252"/>
    </row>
    <row r="61" spans="1:109" s="1229" customFormat="1" x14ac:dyDescent="0.15">
      <c r="A61" s="1215"/>
      <c r="B61" s="1256"/>
      <c r="C61" s="1257"/>
      <c r="D61" s="1257"/>
      <c r="E61" s="1257"/>
      <c r="F61" s="1257"/>
      <c r="G61" s="1257"/>
      <c r="H61" s="1257"/>
      <c r="I61" s="1257"/>
      <c r="J61" s="1257"/>
      <c r="K61" s="1257"/>
      <c r="L61" s="1257"/>
      <c r="M61" s="1258"/>
      <c r="N61" s="1258"/>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8"/>
      <c r="AT61" s="1258"/>
      <c r="AU61" s="1257"/>
      <c r="AV61" s="1257"/>
      <c r="AW61" s="1257"/>
      <c r="AX61" s="1257"/>
      <c r="AY61" s="1257"/>
      <c r="AZ61" s="1257"/>
      <c r="BA61" s="1257"/>
      <c r="BB61" s="1257"/>
      <c r="BC61" s="1257"/>
      <c r="BD61" s="1257"/>
      <c r="BE61" s="1258"/>
      <c r="BF61" s="1258"/>
      <c r="BG61" s="1257"/>
      <c r="BH61" s="1257"/>
      <c r="BI61" s="1257"/>
      <c r="BJ61" s="1257"/>
      <c r="BK61" s="1257"/>
      <c r="BL61" s="1257"/>
      <c r="BM61" s="1257"/>
      <c r="BN61" s="1257"/>
      <c r="BO61" s="1257"/>
      <c r="BP61" s="1257"/>
      <c r="BQ61" s="1258"/>
      <c r="BR61" s="1258"/>
      <c r="BS61" s="1257"/>
      <c r="BT61" s="1257"/>
      <c r="BU61" s="1257"/>
      <c r="BV61" s="1257"/>
      <c r="BW61" s="1257"/>
      <c r="BX61" s="1257"/>
      <c r="BY61" s="1257"/>
      <c r="BZ61" s="1257"/>
      <c r="CA61" s="1257"/>
      <c r="CB61" s="1257"/>
      <c r="CC61" s="1258"/>
      <c r="CD61" s="1258"/>
      <c r="CE61" s="1257"/>
      <c r="CF61" s="1257"/>
      <c r="CG61" s="1257"/>
      <c r="CH61" s="1257"/>
      <c r="CI61" s="1257"/>
      <c r="CJ61" s="1257"/>
      <c r="CK61" s="1257"/>
      <c r="CL61" s="1257"/>
      <c r="CM61" s="1257"/>
      <c r="CN61" s="1257"/>
      <c r="CO61" s="1258"/>
      <c r="CP61" s="1258"/>
      <c r="CQ61" s="1257"/>
      <c r="CR61" s="1257"/>
      <c r="CS61" s="1257"/>
      <c r="CT61" s="1257"/>
      <c r="CU61" s="1257"/>
      <c r="CV61" s="1257"/>
      <c r="CW61" s="1257"/>
      <c r="CX61" s="1257"/>
      <c r="CY61" s="1257"/>
      <c r="CZ61" s="1257"/>
      <c r="DA61" s="1258"/>
      <c r="DB61" s="1258"/>
      <c r="DC61" s="1258"/>
      <c r="DD61" s="1259"/>
      <c r="DE61" s="1252"/>
    </row>
    <row r="62" spans="1:109" x14ac:dyDescent="0.15">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215"/>
    </row>
    <row r="63" spans="1:109" ht="17.25" x14ac:dyDescent="0.15">
      <c r="B63" s="1260" t="s">
        <v>573</v>
      </c>
    </row>
    <row r="64" spans="1:109" x14ac:dyDescent="0.15">
      <c r="B64" s="1221"/>
      <c r="G64" s="1228"/>
      <c r="I64" s="1261"/>
      <c r="J64" s="1261"/>
      <c r="K64" s="1261"/>
      <c r="L64" s="1261"/>
      <c r="M64" s="1261"/>
      <c r="N64" s="1262"/>
      <c r="AM64" s="1228"/>
      <c r="AN64" s="1228" t="s">
        <v>566</v>
      </c>
      <c r="AP64" s="1229"/>
      <c r="AQ64" s="1229"/>
      <c r="AR64" s="1229"/>
      <c r="AY64" s="1228"/>
      <c r="BA64" s="1229"/>
      <c r="BB64" s="1229"/>
      <c r="BC64" s="1229"/>
      <c r="BK64" s="1228"/>
      <c r="BM64" s="1229"/>
      <c r="BN64" s="1229"/>
      <c r="BO64" s="1229"/>
      <c r="BW64" s="1228"/>
      <c r="BY64" s="1229"/>
      <c r="BZ64" s="1229"/>
      <c r="CA64" s="1229"/>
      <c r="CI64" s="1228"/>
      <c r="CK64" s="1229"/>
      <c r="CL64" s="1229"/>
      <c r="CM64" s="1229"/>
      <c r="CU64" s="1228"/>
      <c r="CW64" s="1229"/>
      <c r="CX64" s="1229"/>
      <c r="CY64" s="1229"/>
    </row>
    <row r="65" spans="2:107" x14ac:dyDescent="0.15">
      <c r="B65" s="1221"/>
      <c r="AN65" s="1230" t="s">
        <v>574</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x14ac:dyDescent="0.15">
      <c r="B66" s="1221"/>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x14ac:dyDescent="0.15">
      <c r="B67" s="1221"/>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x14ac:dyDescent="0.15">
      <c r="B68" s="1221"/>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x14ac:dyDescent="0.15">
      <c r="B69" s="1221"/>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x14ac:dyDescent="0.15">
      <c r="B70" s="1221"/>
      <c r="H70" s="1263"/>
      <c r="I70" s="1263"/>
      <c r="J70" s="1264"/>
      <c r="K70" s="1264"/>
      <c r="L70" s="1265"/>
      <c r="M70" s="1264"/>
      <c r="N70" s="1265"/>
      <c r="AN70" s="1239"/>
      <c r="AO70" s="1239"/>
      <c r="AP70" s="1239"/>
      <c r="AZ70" s="1239"/>
      <c r="BA70" s="1239"/>
      <c r="BB70" s="1239"/>
      <c r="BL70" s="1239"/>
      <c r="BM70" s="1239"/>
      <c r="BN70" s="1239"/>
      <c r="BX70" s="1239"/>
      <c r="BY70" s="1239"/>
      <c r="BZ70" s="1239"/>
      <c r="CJ70" s="1239"/>
      <c r="CK70" s="1239"/>
      <c r="CL70" s="1239"/>
      <c r="CV70" s="1239"/>
      <c r="CW70" s="1239"/>
      <c r="CX70" s="1239"/>
    </row>
    <row r="71" spans="2:107" x14ac:dyDescent="0.15">
      <c r="B71" s="1221"/>
      <c r="G71" s="1266"/>
      <c r="I71" s="1267"/>
      <c r="J71" s="1264"/>
      <c r="K71" s="1264"/>
      <c r="L71" s="1265"/>
      <c r="M71" s="1264"/>
      <c r="N71" s="1265"/>
      <c r="AM71" s="1266"/>
      <c r="AN71" s="1215" t="s">
        <v>568</v>
      </c>
    </row>
    <row r="72" spans="2:107" x14ac:dyDescent="0.15">
      <c r="B72" s="1221"/>
      <c r="G72" s="1240"/>
      <c r="H72" s="1240"/>
      <c r="I72" s="1240"/>
      <c r="J72" s="1240"/>
      <c r="K72" s="1241"/>
      <c r="L72" s="1241"/>
      <c r="M72" s="1242"/>
      <c r="N72" s="1242"/>
      <c r="AN72" s="1243"/>
      <c r="AO72" s="1244"/>
      <c r="AP72" s="1244"/>
      <c r="AQ72" s="1244"/>
      <c r="AR72" s="1244"/>
      <c r="AS72" s="1244"/>
      <c r="AT72" s="1244"/>
      <c r="AU72" s="1244"/>
      <c r="AV72" s="1244"/>
      <c r="AW72" s="1244"/>
      <c r="AX72" s="1244"/>
      <c r="AY72" s="1244"/>
      <c r="AZ72" s="1244"/>
      <c r="BA72" s="1244"/>
      <c r="BB72" s="1244"/>
      <c r="BC72" s="1244"/>
      <c r="BD72" s="1244"/>
      <c r="BE72" s="1244"/>
      <c r="BF72" s="1244"/>
      <c r="BG72" s="1244"/>
      <c r="BH72" s="1244"/>
      <c r="BI72" s="1244"/>
      <c r="BJ72" s="1244"/>
      <c r="BK72" s="1244"/>
      <c r="BL72" s="1244"/>
      <c r="BM72" s="1244"/>
      <c r="BN72" s="1244"/>
      <c r="BO72" s="1245"/>
      <c r="BP72" s="1246" t="s">
        <v>527</v>
      </c>
      <c r="BQ72" s="1246"/>
      <c r="BR72" s="1246"/>
      <c r="BS72" s="1246"/>
      <c r="BT72" s="1246"/>
      <c r="BU72" s="1246"/>
      <c r="BV72" s="1246"/>
      <c r="BW72" s="1246"/>
      <c r="BX72" s="1246" t="s">
        <v>528</v>
      </c>
      <c r="BY72" s="1246"/>
      <c r="BZ72" s="1246"/>
      <c r="CA72" s="1246"/>
      <c r="CB72" s="1246"/>
      <c r="CC72" s="1246"/>
      <c r="CD72" s="1246"/>
      <c r="CE72" s="1246"/>
      <c r="CF72" s="1246" t="s">
        <v>529</v>
      </c>
      <c r="CG72" s="1246"/>
      <c r="CH72" s="1246"/>
      <c r="CI72" s="1246"/>
      <c r="CJ72" s="1246"/>
      <c r="CK72" s="1246"/>
      <c r="CL72" s="1246"/>
      <c r="CM72" s="1246"/>
      <c r="CN72" s="1246" t="s">
        <v>530</v>
      </c>
      <c r="CO72" s="1246"/>
      <c r="CP72" s="1246"/>
      <c r="CQ72" s="1246"/>
      <c r="CR72" s="1246"/>
      <c r="CS72" s="1246"/>
      <c r="CT72" s="1246"/>
      <c r="CU72" s="1246"/>
      <c r="CV72" s="1246" t="s">
        <v>531</v>
      </c>
      <c r="CW72" s="1246"/>
      <c r="CX72" s="1246"/>
      <c r="CY72" s="1246"/>
      <c r="CZ72" s="1246"/>
      <c r="DA72" s="1246"/>
      <c r="DB72" s="1246"/>
      <c r="DC72" s="1246"/>
    </row>
    <row r="73" spans="2:107" x14ac:dyDescent="0.15">
      <c r="B73" s="1221"/>
      <c r="G73" s="1247"/>
      <c r="H73" s="1247"/>
      <c r="I73" s="1247"/>
      <c r="J73" s="1247"/>
      <c r="K73" s="1268"/>
      <c r="L73" s="1268"/>
      <c r="M73" s="1268"/>
      <c r="N73" s="1268"/>
      <c r="AM73" s="1239"/>
      <c r="AN73" s="1250" t="s">
        <v>569</v>
      </c>
      <c r="AO73" s="1250"/>
      <c r="AP73" s="1250"/>
      <c r="AQ73" s="1250"/>
      <c r="AR73" s="1250"/>
      <c r="AS73" s="1250"/>
      <c r="AT73" s="1250"/>
      <c r="AU73" s="1250"/>
      <c r="AV73" s="1250"/>
      <c r="AW73" s="1250"/>
      <c r="AX73" s="1250"/>
      <c r="AY73" s="1250"/>
      <c r="AZ73" s="1250"/>
      <c r="BA73" s="1250"/>
      <c r="BB73" s="1250" t="s">
        <v>570</v>
      </c>
      <c r="BC73" s="1250"/>
      <c r="BD73" s="1250"/>
      <c r="BE73" s="1250"/>
      <c r="BF73" s="1250"/>
      <c r="BG73" s="1250"/>
      <c r="BH73" s="1250"/>
      <c r="BI73" s="1250"/>
      <c r="BJ73" s="1250"/>
      <c r="BK73" s="1250"/>
      <c r="BL73" s="1250"/>
      <c r="BM73" s="1250"/>
      <c r="BN73" s="1250"/>
      <c r="BO73" s="1250"/>
      <c r="BP73" s="1251">
        <v>27.1</v>
      </c>
      <c r="BQ73" s="1251"/>
      <c r="BR73" s="1251"/>
      <c r="BS73" s="1251"/>
      <c r="BT73" s="1251"/>
      <c r="BU73" s="1251"/>
      <c r="BV73" s="1251"/>
      <c r="BW73" s="1251"/>
      <c r="BX73" s="1251">
        <v>16.8</v>
      </c>
      <c r="BY73" s="1251"/>
      <c r="BZ73" s="1251"/>
      <c r="CA73" s="1251"/>
      <c r="CB73" s="1251"/>
      <c r="CC73" s="1251"/>
      <c r="CD73" s="1251"/>
      <c r="CE73" s="1251"/>
      <c r="CF73" s="1251">
        <v>1.3</v>
      </c>
      <c r="CG73" s="1251"/>
      <c r="CH73" s="1251"/>
      <c r="CI73" s="1251"/>
      <c r="CJ73" s="1251"/>
      <c r="CK73" s="1251"/>
      <c r="CL73" s="1251"/>
      <c r="CM73" s="1251"/>
      <c r="CN73" s="1251"/>
      <c r="CO73" s="1251"/>
      <c r="CP73" s="1251"/>
      <c r="CQ73" s="1251"/>
      <c r="CR73" s="1251"/>
      <c r="CS73" s="1251"/>
      <c r="CT73" s="1251"/>
      <c r="CU73" s="1251"/>
      <c r="CV73" s="1251"/>
      <c r="CW73" s="1251"/>
      <c r="CX73" s="1251"/>
      <c r="CY73" s="1251"/>
      <c r="CZ73" s="1251"/>
      <c r="DA73" s="1251"/>
      <c r="DB73" s="1251"/>
      <c r="DC73" s="1251"/>
    </row>
    <row r="74" spans="2:107" x14ac:dyDescent="0.15">
      <c r="B74" s="1221"/>
      <c r="G74" s="1247"/>
      <c r="H74" s="1247"/>
      <c r="I74" s="1247"/>
      <c r="J74" s="1247"/>
      <c r="K74" s="1268"/>
      <c r="L74" s="1268"/>
      <c r="M74" s="1268"/>
      <c r="N74" s="1268"/>
      <c r="AM74" s="1239"/>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x14ac:dyDescent="0.15">
      <c r="B75" s="1221"/>
      <c r="G75" s="1247"/>
      <c r="H75" s="1247"/>
      <c r="I75" s="1240"/>
      <c r="J75" s="1240"/>
      <c r="K75" s="1249"/>
      <c r="L75" s="1249"/>
      <c r="M75" s="1249"/>
      <c r="N75" s="1249"/>
      <c r="AM75" s="1239"/>
      <c r="AN75" s="1250"/>
      <c r="AO75" s="1250"/>
      <c r="AP75" s="1250"/>
      <c r="AQ75" s="1250"/>
      <c r="AR75" s="1250"/>
      <c r="AS75" s="1250"/>
      <c r="AT75" s="1250"/>
      <c r="AU75" s="1250"/>
      <c r="AV75" s="1250"/>
      <c r="AW75" s="1250"/>
      <c r="AX75" s="1250"/>
      <c r="AY75" s="1250"/>
      <c r="AZ75" s="1250"/>
      <c r="BA75" s="1250"/>
      <c r="BB75" s="1250" t="s">
        <v>575</v>
      </c>
      <c r="BC75" s="1250"/>
      <c r="BD75" s="1250"/>
      <c r="BE75" s="1250"/>
      <c r="BF75" s="1250"/>
      <c r="BG75" s="1250"/>
      <c r="BH75" s="1250"/>
      <c r="BI75" s="1250"/>
      <c r="BJ75" s="1250"/>
      <c r="BK75" s="1250"/>
      <c r="BL75" s="1250"/>
      <c r="BM75" s="1250"/>
      <c r="BN75" s="1250"/>
      <c r="BO75" s="1250"/>
      <c r="BP75" s="1251">
        <v>7.1</v>
      </c>
      <c r="BQ75" s="1251"/>
      <c r="BR75" s="1251"/>
      <c r="BS75" s="1251"/>
      <c r="BT75" s="1251"/>
      <c r="BU75" s="1251"/>
      <c r="BV75" s="1251"/>
      <c r="BW75" s="1251"/>
      <c r="BX75" s="1251">
        <v>6.3</v>
      </c>
      <c r="BY75" s="1251"/>
      <c r="BZ75" s="1251"/>
      <c r="CA75" s="1251"/>
      <c r="CB75" s="1251"/>
      <c r="CC75" s="1251"/>
      <c r="CD75" s="1251"/>
      <c r="CE75" s="1251"/>
      <c r="CF75" s="1251">
        <v>5.6</v>
      </c>
      <c r="CG75" s="1251"/>
      <c r="CH75" s="1251"/>
      <c r="CI75" s="1251"/>
      <c r="CJ75" s="1251"/>
      <c r="CK75" s="1251"/>
      <c r="CL75" s="1251"/>
      <c r="CM75" s="1251"/>
      <c r="CN75" s="1251">
        <v>5.0999999999999996</v>
      </c>
      <c r="CO75" s="1251"/>
      <c r="CP75" s="1251"/>
      <c r="CQ75" s="1251"/>
      <c r="CR75" s="1251"/>
      <c r="CS75" s="1251"/>
      <c r="CT75" s="1251"/>
      <c r="CU75" s="1251"/>
      <c r="CV75" s="1251">
        <v>4.8</v>
      </c>
      <c r="CW75" s="1251"/>
      <c r="CX75" s="1251"/>
      <c r="CY75" s="1251"/>
      <c r="CZ75" s="1251"/>
      <c r="DA75" s="1251"/>
      <c r="DB75" s="1251"/>
      <c r="DC75" s="1251"/>
    </row>
    <row r="76" spans="2:107" x14ac:dyDescent="0.15">
      <c r="B76" s="1221"/>
      <c r="G76" s="1247"/>
      <c r="H76" s="1247"/>
      <c r="I76" s="1240"/>
      <c r="J76" s="1240"/>
      <c r="K76" s="1249"/>
      <c r="L76" s="1249"/>
      <c r="M76" s="1249"/>
      <c r="N76" s="1249"/>
      <c r="AM76" s="1239"/>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x14ac:dyDescent="0.15">
      <c r="B77" s="1221"/>
      <c r="G77" s="1240"/>
      <c r="H77" s="1240"/>
      <c r="I77" s="1240"/>
      <c r="J77" s="1240"/>
      <c r="K77" s="1268"/>
      <c r="L77" s="1268"/>
      <c r="M77" s="1268"/>
      <c r="N77" s="1268"/>
      <c r="AN77" s="1246" t="s">
        <v>572</v>
      </c>
      <c r="AO77" s="1246"/>
      <c r="AP77" s="1246"/>
      <c r="AQ77" s="1246"/>
      <c r="AR77" s="1246"/>
      <c r="AS77" s="1246"/>
      <c r="AT77" s="1246"/>
      <c r="AU77" s="1246"/>
      <c r="AV77" s="1246"/>
      <c r="AW77" s="1246"/>
      <c r="AX77" s="1246"/>
      <c r="AY77" s="1246"/>
      <c r="AZ77" s="1246"/>
      <c r="BA77" s="1246"/>
      <c r="BB77" s="1250" t="s">
        <v>570</v>
      </c>
      <c r="BC77" s="1250"/>
      <c r="BD77" s="1250"/>
      <c r="BE77" s="1250"/>
      <c r="BF77" s="1250"/>
      <c r="BG77" s="1250"/>
      <c r="BH77" s="1250"/>
      <c r="BI77" s="1250"/>
      <c r="BJ77" s="1250"/>
      <c r="BK77" s="1250"/>
      <c r="BL77" s="1250"/>
      <c r="BM77" s="1250"/>
      <c r="BN77" s="1250"/>
      <c r="BO77" s="1250"/>
      <c r="BP77" s="1251">
        <v>5.4</v>
      </c>
      <c r="BQ77" s="1251"/>
      <c r="BR77" s="1251"/>
      <c r="BS77" s="1251"/>
      <c r="BT77" s="1251"/>
      <c r="BU77" s="1251"/>
      <c r="BV77" s="1251"/>
      <c r="BW77" s="1251"/>
      <c r="BX77" s="1251">
        <v>3.9</v>
      </c>
      <c r="BY77" s="1251"/>
      <c r="BZ77" s="1251"/>
      <c r="CA77" s="1251"/>
      <c r="CB77" s="1251"/>
      <c r="CC77" s="1251"/>
      <c r="CD77" s="1251"/>
      <c r="CE77" s="1251"/>
      <c r="CF77" s="1251">
        <v>0</v>
      </c>
      <c r="CG77" s="1251"/>
      <c r="CH77" s="1251"/>
      <c r="CI77" s="1251"/>
      <c r="CJ77" s="1251"/>
      <c r="CK77" s="1251"/>
      <c r="CL77" s="1251"/>
      <c r="CM77" s="1251"/>
      <c r="CN77" s="1251">
        <v>0</v>
      </c>
      <c r="CO77" s="1251"/>
      <c r="CP77" s="1251"/>
      <c r="CQ77" s="1251"/>
      <c r="CR77" s="1251"/>
      <c r="CS77" s="1251"/>
      <c r="CT77" s="1251"/>
      <c r="CU77" s="1251"/>
      <c r="CV77" s="1251">
        <v>0</v>
      </c>
      <c r="CW77" s="1251"/>
      <c r="CX77" s="1251"/>
      <c r="CY77" s="1251"/>
      <c r="CZ77" s="1251"/>
      <c r="DA77" s="1251"/>
      <c r="DB77" s="1251"/>
      <c r="DC77" s="1251"/>
    </row>
    <row r="78" spans="2:107" x14ac:dyDescent="0.15">
      <c r="B78" s="1221"/>
      <c r="G78" s="1240"/>
      <c r="H78" s="1240"/>
      <c r="I78" s="1240"/>
      <c r="J78" s="1240"/>
      <c r="K78" s="1268"/>
      <c r="L78" s="1268"/>
      <c r="M78" s="1268"/>
      <c r="N78" s="1268"/>
      <c r="AN78" s="1246"/>
      <c r="AO78" s="1246"/>
      <c r="AP78" s="1246"/>
      <c r="AQ78" s="1246"/>
      <c r="AR78" s="1246"/>
      <c r="AS78" s="1246"/>
      <c r="AT78" s="1246"/>
      <c r="AU78" s="1246"/>
      <c r="AV78" s="1246"/>
      <c r="AW78" s="1246"/>
      <c r="AX78" s="1246"/>
      <c r="AY78" s="1246"/>
      <c r="AZ78" s="1246"/>
      <c r="BA78" s="1246"/>
      <c r="BB78" s="1250"/>
      <c r="BC78" s="1250"/>
      <c r="BD78" s="1250"/>
      <c r="BE78" s="1250"/>
      <c r="BF78" s="1250"/>
      <c r="BG78" s="1250"/>
      <c r="BH78" s="1250"/>
      <c r="BI78" s="1250"/>
      <c r="BJ78" s="1250"/>
      <c r="BK78" s="1250"/>
      <c r="BL78" s="1250"/>
      <c r="BM78" s="1250"/>
      <c r="BN78" s="1250"/>
      <c r="BO78" s="1250"/>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x14ac:dyDescent="0.15">
      <c r="B79" s="1221"/>
      <c r="G79" s="1240"/>
      <c r="H79" s="1240"/>
      <c r="I79" s="1253"/>
      <c r="J79" s="1253"/>
      <c r="K79" s="1269"/>
      <c r="L79" s="1269"/>
      <c r="M79" s="1269"/>
      <c r="N79" s="1269"/>
      <c r="AN79" s="1246"/>
      <c r="AO79" s="1246"/>
      <c r="AP79" s="1246"/>
      <c r="AQ79" s="1246"/>
      <c r="AR79" s="1246"/>
      <c r="AS79" s="1246"/>
      <c r="AT79" s="1246"/>
      <c r="AU79" s="1246"/>
      <c r="AV79" s="1246"/>
      <c r="AW79" s="1246"/>
      <c r="AX79" s="1246"/>
      <c r="AY79" s="1246"/>
      <c r="AZ79" s="1246"/>
      <c r="BA79" s="1246"/>
      <c r="BB79" s="1250" t="s">
        <v>575</v>
      </c>
      <c r="BC79" s="1250"/>
      <c r="BD79" s="1250"/>
      <c r="BE79" s="1250"/>
      <c r="BF79" s="1250"/>
      <c r="BG79" s="1250"/>
      <c r="BH79" s="1250"/>
      <c r="BI79" s="1250"/>
      <c r="BJ79" s="1250"/>
      <c r="BK79" s="1250"/>
      <c r="BL79" s="1250"/>
      <c r="BM79" s="1250"/>
      <c r="BN79" s="1250"/>
      <c r="BO79" s="1250"/>
      <c r="BP79" s="1251">
        <v>4.2</v>
      </c>
      <c r="BQ79" s="1251"/>
      <c r="BR79" s="1251"/>
      <c r="BS79" s="1251"/>
      <c r="BT79" s="1251"/>
      <c r="BU79" s="1251"/>
      <c r="BV79" s="1251"/>
      <c r="BW79" s="1251"/>
      <c r="BX79" s="1251">
        <v>4.2</v>
      </c>
      <c r="BY79" s="1251"/>
      <c r="BZ79" s="1251"/>
      <c r="CA79" s="1251"/>
      <c r="CB79" s="1251"/>
      <c r="CC79" s="1251"/>
      <c r="CD79" s="1251"/>
      <c r="CE79" s="1251"/>
      <c r="CF79" s="1251">
        <v>4.5</v>
      </c>
      <c r="CG79" s="1251"/>
      <c r="CH79" s="1251"/>
      <c r="CI79" s="1251"/>
      <c r="CJ79" s="1251"/>
      <c r="CK79" s="1251"/>
      <c r="CL79" s="1251"/>
      <c r="CM79" s="1251"/>
      <c r="CN79" s="1251">
        <v>4.5999999999999996</v>
      </c>
      <c r="CO79" s="1251"/>
      <c r="CP79" s="1251"/>
      <c r="CQ79" s="1251"/>
      <c r="CR79" s="1251"/>
      <c r="CS79" s="1251"/>
      <c r="CT79" s="1251"/>
      <c r="CU79" s="1251"/>
      <c r="CV79" s="1251">
        <v>4.7</v>
      </c>
      <c r="CW79" s="1251"/>
      <c r="CX79" s="1251"/>
      <c r="CY79" s="1251"/>
      <c r="CZ79" s="1251"/>
      <c r="DA79" s="1251"/>
      <c r="DB79" s="1251"/>
      <c r="DC79" s="1251"/>
    </row>
    <row r="80" spans="2:107" x14ac:dyDescent="0.15">
      <c r="B80" s="1221"/>
      <c r="G80" s="1240"/>
      <c r="H80" s="1240"/>
      <c r="I80" s="1253"/>
      <c r="J80" s="1253"/>
      <c r="K80" s="1269"/>
      <c r="L80" s="1269"/>
      <c r="M80" s="1269"/>
      <c r="N80" s="1269"/>
      <c r="AN80" s="1246"/>
      <c r="AO80" s="1246"/>
      <c r="AP80" s="1246"/>
      <c r="AQ80" s="1246"/>
      <c r="AR80" s="1246"/>
      <c r="AS80" s="1246"/>
      <c r="AT80" s="1246"/>
      <c r="AU80" s="1246"/>
      <c r="AV80" s="1246"/>
      <c r="AW80" s="1246"/>
      <c r="AX80" s="1246"/>
      <c r="AY80" s="1246"/>
      <c r="AZ80" s="1246"/>
      <c r="BA80" s="1246"/>
      <c r="BB80" s="1250"/>
      <c r="BC80" s="1250"/>
      <c r="BD80" s="1250"/>
      <c r="BE80" s="1250"/>
      <c r="BF80" s="1250"/>
      <c r="BG80" s="1250"/>
      <c r="BH80" s="1250"/>
      <c r="BI80" s="1250"/>
      <c r="BJ80" s="1250"/>
      <c r="BK80" s="1250"/>
      <c r="BL80" s="1250"/>
      <c r="BM80" s="1250"/>
      <c r="BN80" s="1250"/>
      <c r="BO80" s="1250"/>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x14ac:dyDescent="0.15">
      <c r="B81" s="1221"/>
    </row>
    <row r="82" spans="2:109" ht="17.25" x14ac:dyDescent="0.15">
      <c r="B82" s="1221"/>
      <c r="K82" s="1270"/>
      <c r="L82" s="1270"/>
      <c r="M82" s="1270"/>
      <c r="N82" s="1270"/>
      <c r="AQ82" s="1270"/>
      <c r="AR82" s="1270"/>
      <c r="AS82" s="1270"/>
      <c r="AT82" s="1270"/>
      <c r="BC82" s="1270"/>
      <c r="BD82" s="1270"/>
      <c r="BE82" s="1270"/>
      <c r="BF82" s="1270"/>
      <c r="BO82" s="1270"/>
      <c r="BP82" s="1270"/>
      <c r="BQ82" s="1270"/>
      <c r="BR82" s="1270"/>
      <c r="CA82" s="1270"/>
      <c r="CB82" s="1270"/>
      <c r="CC82" s="1270"/>
      <c r="CD82" s="1270"/>
      <c r="CM82" s="1270"/>
      <c r="CN82" s="1270"/>
      <c r="CO82" s="1270"/>
      <c r="CP82" s="1270"/>
      <c r="CY82" s="1270"/>
      <c r="CZ82" s="1270"/>
      <c r="DA82" s="1270"/>
      <c r="DB82" s="1270"/>
      <c r="DC82" s="1270"/>
    </row>
    <row r="83" spans="2:109" x14ac:dyDescent="0.15">
      <c r="B83" s="1223"/>
      <c r="C83" s="1224"/>
      <c r="D83" s="1224"/>
      <c r="E83" s="1224"/>
      <c r="F83" s="1224"/>
      <c r="G83" s="1224"/>
      <c r="H83" s="1224"/>
      <c r="I83" s="1224"/>
      <c r="J83" s="1224"/>
      <c r="K83" s="1224"/>
      <c r="L83" s="1224"/>
      <c r="M83" s="1224"/>
      <c r="N83" s="1224"/>
      <c r="O83" s="1224"/>
      <c r="P83" s="1224"/>
      <c r="Q83" s="1224"/>
      <c r="R83" s="1224"/>
      <c r="S83" s="1224"/>
      <c r="T83" s="1224"/>
      <c r="U83" s="1224"/>
      <c r="V83" s="1224"/>
      <c r="W83" s="1224"/>
      <c r="X83" s="1224"/>
      <c r="Y83" s="1224"/>
      <c r="Z83" s="1224"/>
      <c r="AA83" s="1224"/>
      <c r="AB83" s="1224"/>
      <c r="AC83" s="1224"/>
      <c r="AD83" s="1224"/>
      <c r="AE83" s="1224"/>
      <c r="AF83" s="1224"/>
      <c r="AG83" s="1224"/>
      <c r="AH83" s="1224"/>
      <c r="AI83" s="1224"/>
      <c r="AJ83" s="1224"/>
      <c r="AK83" s="1224"/>
      <c r="AL83" s="1224"/>
      <c r="AM83" s="1224"/>
      <c r="AN83" s="1224"/>
      <c r="AO83" s="1224"/>
      <c r="AP83" s="1224"/>
      <c r="AQ83" s="1224"/>
      <c r="AR83" s="1224"/>
      <c r="AS83" s="1224"/>
      <c r="AT83" s="1224"/>
      <c r="AU83" s="1224"/>
      <c r="AV83" s="1224"/>
      <c r="AW83" s="1224"/>
      <c r="AX83" s="1224"/>
      <c r="AY83" s="1224"/>
      <c r="AZ83" s="1224"/>
      <c r="BA83" s="1224"/>
      <c r="BB83" s="1224"/>
      <c r="BC83" s="1224"/>
      <c r="BD83" s="1224"/>
      <c r="BE83" s="1224"/>
      <c r="BF83" s="1224"/>
      <c r="BG83" s="1224"/>
      <c r="BH83" s="1224"/>
      <c r="BI83" s="1224"/>
      <c r="BJ83" s="1224"/>
      <c r="BK83" s="1224"/>
      <c r="BL83" s="1224"/>
      <c r="BM83" s="1224"/>
      <c r="BN83" s="1224"/>
      <c r="BO83" s="1224"/>
      <c r="BP83" s="1224"/>
      <c r="BQ83" s="1224"/>
      <c r="BR83" s="1224"/>
      <c r="BS83" s="1224"/>
      <c r="BT83" s="1224"/>
      <c r="BU83" s="1224"/>
      <c r="BV83" s="1224"/>
      <c r="BW83" s="1224"/>
      <c r="BX83" s="1224"/>
      <c r="BY83" s="1224"/>
      <c r="BZ83" s="1224"/>
      <c r="CA83" s="1224"/>
      <c r="CB83" s="1224"/>
      <c r="CC83" s="1224"/>
      <c r="CD83" s="1224"/>
      <c r="CE83" s="1224"/>
      <c r="CF83" s="1224"/>
      <c r="CG83" s="1224"/>
      <c r="CH83" s="1224"/>
      <c r="CI83" s="1224"/>
      <c r="CJ83" s="1224"/>
      <c r="CK83" s="1224"/>
      <c r="CL83" s="1224"/>
      <c r="CM83" s="1224"/>
      <c r="CN83" s="1224"/>
      <c r="CO83" s="1224"/>
      <c r="CP83" s="1224"/>
      <c r="CQ83" s="1224"/>
      <c r="CR83" s="1224"/>
      <c r="CS83" s="1224"/>
      <c r="CT83" s="1224"/>
      <c r="CU83" s="1224"/>
      <c r="CV83" s="1224"/>
      <c r="CW83" s="1224"/>
      <c r="CX83" s="1224"/>
      <c r="CY83" s="1224"/>
      <c r="CZ83" s="1224"/>
      <c r="DA83" s="1224"/>
      <c r="DB83" s="1224"/>
      <c r="DC83" s="1224"/>
      <c r="DD83" s="1225"/>
    </row>
    <row r="84" spans="2:109" x14ac:dyDescent="0.15">
      <c r="DD84" s="1215"/>
      <c r="DE84" s="1215"/>
    </row>
    <row r="85" spans="2:109" x14ac:dyDescent="0.15">
      <c r="DD85" s="1215"/>
      <c r="DE85" s="1215"/>
    </row>
  </sheetData>
  <sheetProtection algorithmName="SHA-512" hashValue="jwdKMv0MRa1zmsO3qlL+1cKaK9rfurXOyCvspyNAJvI1N94bGppAz+osgv8CqzNc0XK/cHroH1p3cJTvlgraRg==" saltValue="nkYymgH4v8jq3Z7P+seY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576</v>
      </c>
    </row>
  </sheetData>
  <sheetProtection algorithmName="SHA-512" hashValue="+l/G6dwZo80Br3mMgwXNW/LGg5xw5eMbf9jZ8b7cinAgO6NqVUQD0NO+pDl4j9lfzoqIEU5voL5pH2rBqFhW0Q==" saltValue="HopQjl9EraI2oxobEsWs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yoTfsodiMRYyXiVrNqQ+ac/FdAGz2SRCgl/cljQIxlxr6P8AEMxLOb9hPxGNhZlX5tExXAJbWLTbTz/sYpQzw==" saltValue="dsPSj7LEHd+4D+3r7J+c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30609</v>
      </c>
      <c r="E3" s="156"/>
      <c r="F3" s="157">
        <v>42836</v>
      </c>
      <c r="G3" s="158"/>
      <c r="H3" s="159"/>
    </row>
    <row r="4" spans="1:8" x14ac:dyDescent="0.15">
      <c r="A4" s="160"/>
      <c r="B4" s="161"/>
      <c r="C4" s="162"/>
      <c r="D4" s="163">
        <v>9182</v>
      </c>
      <c r="E4" s="164"/>
      <c r="F4" s="165">
        <v>22936</v>
      </c>
      <c r="G4" s="166"/>
      <c r="H4" s="167"/>
    </row>
    <row r="5" spans="1:8" x14ac:dyDescent="0.15">
      <c r="A5" s="148" t="s">
        <v>521</v>
      </c>
      <c r="B5" s="153"/>
      <c r="C5" s="154"/>
      <c r="D5" s="155">
        <v>28322</v>
      </c>
      <c r="E5" s="156"/>
      <c r="F5" s="157">
        <v>44161</v>
      </c>
      <c r="G5" s="158"/>
      <c r="H5" s="159"/>
    </row>
    <row r="6" spans="1:8" x14ac:dyDescent="0.15">
      <c r="A6" s="160"/>
      <c r="B6" s="161"/>
      <c r="C6" s="162"/>
      <c r="D6" s="163">
        <v>12076</v>
      </c>
      <c r="E6" s="164"/>
      <c r="F6" s="165">
        <v>23644</v>
      </c>
      <c r="G6" s="166"/>
      <c r="H6" s="167"/>
    </row>
    <row r="7" spans="1:8" x14ac:dyDescent="0.15">
      <c r="A7" s="148" t="s">
        <v>522</v>
      </c>
      <c r="B7" s="153"/>
      <c r="C7" s="154"/>
      <c r="D7" s="155">
        <v>35347</v>
      </c>
      <c r="E7" s="156"/>
      <c r="F7" s="157">
        <v>43955</v>
      </c>
      <c r="G7" s="158"/>
      <c r="H7" s="159"/>
    </row>
    <row r="8" spans="1:8" x14ac:dyDescent="0.15">
      <c r="A8" s="160"/>
      <c r="B8" s="161"/>
      <c r="C8" s="162"/>
      <c r="D8" s="163">
        <v>11540</v>
      </c>
      <c r="E8" s="164"/>
      <c r="F8" s="165">
        <v>21318</v>
      </c>
      <c r="G8" s="166"/>
      <c r="H8" s="167"/>
    </row>
    <row r="9" spans="1:8" x14ac:dyDescent="0.15">
      <c r="A9" s="148" t="s">
        <v>523</v>
      </c>
      <c r="B9" s="153"/>
      <c r="C9" s="154"/>
      <c r="D9" s="155">
        <v>32405</v>
      </c>
      <c r="E9" s="156"/>
      <c r="F9" s="157">
        <v>41921</v>
      </c>
      <c r="G9" s="158"/>
      <c r="H9" s="159"/>
    </row>
    <row r="10" spans="1:8" x14ac:dyDescent="0.15">
      <c r="A10" s="160"/>
      <c r="B10" s="161"/>
      <c r="C10" s="162"/>
      <c r="D10" s="163">
        <v>11699</v>
      </c>
      <c r="E10" s="164"/>
      <c r="F10" s="165">
        <v>21655</v>
      </c>
      <c r="G10" s="166"/>
      <c r="H10" s="167"/>
    </row>
    <row r="11" spans="1:8" x14ac:dyDescent="0.15">
      <c r="A11" s="148" t="s">
        <v>524</v>
      </c>
      <c r="B11" s="153"/>
      <c r="C11" s="154"/>
      <c r="D11" s="155">
        <v>50006</v>
      </c>
      <c r="E11" s="156"/>
      <c r="F11" s="157">
        <v>44585</v>
      </c>
      <c r="G11" s="158"/>
      <c r="H11" s="159"/>
    </row>
    <row r="12" spans="1:8" x14ac:dyDescent="0.15">
      <c r="A12" s="160"/>
      <c r="B12" s="161"/>
      <c r="C12" s="168"/>
      <c r="D12" s="163">
        <v>17284</v>
      </c>
      <c r="E12" s="164"/>
      <c r="F12" s="165">
        <v>23077</v>
      </c>
      <c r="G12" s="166"/>
      <c r="H12" s="167"/>
    </row>
    <row r="13" spans="1:8" x14ac:dyDescent="0.15">
      <c r="A13" s="148"/>
      <c r="B13" s="153"/>
      <c r="C13" s="169"/>
      <c r="D13" s="170">
        <v>35338</v>
      </c>
      <c r="E13" s="171"/>
      <c r="F13" s="172">
        <v>43492</v>
      </c>
      <c r="G13" s="173"/>
      <c r="H13" s="159"/>
    </row>
    <row r="14" spans="1:8" x14ac:dyDescent="0.15">
      <c r="A14" s="160"/>
      <c r="B14" s="161"/>
      <c r="C14" s="162"/>
      <c r="D14" s="163">
        <v>12356</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v>
      </c>
      <c r="C19" s="174">
        <f>ROUND(VALUE(SUBSTITUTE(実質収支比率等に係る経年分析!G$48,"▲","-")),2)</f>
        <v>3.91</v>
      </c>
      <c r="D19" s="174">
        <f>ROUND(VALUE(SUBSTITUTE(実質収支比率等に係る経年分析!H$48,"▲","-")),2)</f>
        <v>5.66</v>
      </c>
      <c r="E19" s="174">
        <f>ROUND(VALUE(SUBSTITUTE(実質収支比率等に係る経年分析!I$48,"▲","-")),2)</f>
        <v>4.7699999999999996</v>
      </c>
      <c r="F19" s="174">
        <f>ROUND(VALUE(SUBSTITUTE(実質収支比率等に係る経年分析!J$48,"▲","-")),2)</f>
        <v>4.8899999999999997</v>
      </c>
    </row>
    <row r="20" spans="1:11" x14ac:dyDescent="0.15">
      <c r="A20" s="174" t="s">
        <v>53</v>
      </c>
      <c r="B20" s="174">
        <f>ROUND(VALUE(SUBSTITUTE(実質収支比率等に係る経年分析!F$47,"▲","-")),2)</f>
        <v>4.07</v>
      </c>
      <c r="C20" s="174">
        <f>ROUND(VALUE(SUBSTITUTE(実質収支比率等に係る経年分析!G$47,"▲","-")),2)</f>
        <v>4.91</v>
      </c>
      <c r="D20" s="174">
        <f>ROUND(VALUE(SUBSTITUTE(実質収支比率等に係る経年分析!H$47,"▲","-")),2)</f>
        <v>8.91</v>
      </c>
      <c r="E20" s="174">
        <f>ROUND(VALUE(SUBSTITUTE(実質収支比率等に係る経年分析!I$47,"▲","-")),2)</f>
        <v>11.66</v>
      </c>
      <c r="F20" s="174">
        <f>ROUND(VALUE(SUBSTITUTE(実質収支比率等に係る経年分析!J$47,"▲","-")),2)</f>
        <v>11.71</v>
      </c>
    </row>
    <row r="21" spans="1:11" x14ac:dyDescent="0.15">
      <c r="A21" s="174" t="s">
        <v>54</v>
      </c>
      <c r="B21" s="174">
        <f>IF(ISNUMBER(VALUE(SUBSTITUTE(実質収支比率等に係る経年分析!F$49,"▲","-"))),ROUND(VALUE(SUBSTITUTE(実質収支比率等に係る経年分析!F$49,"▲","-")),2),NA())</f>
        <v>-3.91</v>
      </c>
      <c r="C21" s="174">
        <f>IF(ISNUMBER(VALUE(SUBSTITUTE(実質収支比率等に係る経年分析!G$49,"▲","-"))),ROUND(VALUE(SUBSTITUTE(実質収支比率等に係る経年分析!G$49,"▲","-")),2),NA())</f>
        <v>2.94</v>
      </c>
      <c r="D21" s="174">
        <f>IF(ISNUMBER(VALUE(SUBSTITUTE(実質収支比率等に係る経年分析!H$49,"▲","-"))),ROUND(VALUE(SUBSTITUTE(実質収支比率等に係る経年分析!H$49,"▲","-")),2),NA())</f>
        <v>6.22</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病院事業会計</v>
      </c>
      <c r="B29" s="175">
        <f>IF(ROUND(VALUE(SUBSTITUTE(連結実質赤字比率に係る赤字・黒字の構成分析!F$41,"▲", "-")), 2) &lt; 0, ABS(ROUND(VALUE(SUBSTITUTE(連結実質赤字比率に係る赤字・黒字の構成分析!F$41,"▲", "-")), 2)), NA())</f>
        <v>0.12</v>
      </c>
      <c r="C29" s="175" t="e">
        <f>IF(ROUND(VALUE(SUBSTITUTE(連結実質赤字比率に係る赤字・黒字の構成分析!F$41,"▲", "-")), 2) &gt;= 0, ABS(ROUND(VALUE(SUBSTITUTE(連結実質赤字比率に係る赤字・黒字の構成分析!F$41,"▲", "-")), 2)), NA())</f>
        <v>#N/A</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基本財産基金運用特別会計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4.8899999999999997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3651</v>
      </c>
      <c r="E42" s="176"/>
      <c r="F42" s="176"/>
      <c r="G42" s="176">
        <f>'実質公債費比率（分子）の構造'!L$52</f>
        <v>3689</v>
      </c>
      <c r="H42" s="176"/>
      <c r="I42" s="176"/>
      <c r="J42" s="176">
        <f>'実質公債費比率（分子）の構造'!M$52</f>
        <v>3640</v>
      </c>
      <c r="K42" s="176"/>
      <c r="L42" s="176"/>
      <c r="M42" s="176">
        <f>'実質公債費比率（分子）の構造'!N$52</f>
        <v>3607</v>
      </c>
      <c r="N42" s="176"/>
      <c r="O42" s="176"/>
      <c r="P42" s="176">
        <f>'実質公債費比率（分子）の構造'!O$52</f>
        <v>3463</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28</v>
      </c>
      <c r="C44" s="176"/>
      <c r="D44" s="176"/>
      <c r="E44" s="176">
        <f>'実質公債費比率（分子）の構造'!L$50</f>
        <v>27</v>
      </c>
      <c r="F44" s="176"/>
      <c r="G44" s="176"/>
      <c r="H44" s="176">
        <f>'実質公債費比率（分子）の構造'!M$50</f>
        <v>27</v>
      </c>
      <c r="I44" s="176"/>
      <c r="J44" s="176"/>
      <c r="K44" s="176">
        <f>'実質公債費比率（分子）の構造'!N$50</f>
        <v>19</v>
      </c>
      <c r="L44" s="176"/>
      <c r="M44" s="176"/>
      <c r="N44" s="176">
        <f>'実質公債費比率（分子）の構造'!O$50</f>
        <v>16</v>
      </c>
      <c r="O44" s="176"/>
      <c r="P44" s="176"/>
    </row>
    <row r="45" spans="1:16" x14ac:dyDescent="0.15">
      <c r="A45" s="176" t="s">
        <v>63</v>
      </c>
      <c r="B45" s="176">
        <f>'実質公債費比率（分子）の構造'!K$49</f>
        <v>33</v>
      </c>
      <c r="C45" s="176"/>
      <c r="D45" s="176"/>
      <c r="E45" s="176">
        <f>'実質公債費比率（分子）の構造'!L$49</f>
        <v>32</v>
      </c>
      <c r="F45" s="176"/>
      <c r="G45" s="176"/>
      <c r="H45" s="176">
        <f>'実質公債費比率（分子）の構造'!M$49</f>
        <v>30</v>
      </c>
      <c r="I45" s="176"/>
      <c r="J45" s="176"/>
      <c r="K45" s="176">
        <f>'実質公債費比率（分子）の構造'!N$49</f>
        <v>30</v>
      </c>
      <c r="L45" s="176"/>
      <c r="M45" s="176"/>
      <c r="N45" s="176">
        <f>'実質公債費比率（分子）の構造'!O$49</f>
        <v>29</v>
      </c>
      <c r="O45" s="176"/>
      <c r="P45" s="176"/>
    </row>
    <row r="46" spans="1:16" x14ac:dyDescent="0.15">
      <c r="A46" s="176" t="s">
        <v>64</v>
      </c>
      <c r="B46" s="176">
        <f>'実質公債費比率（分子）の構造'!K$48</f>
        <v>1283</v>
      </c>
      <c r="C46" s="176"/>
      <c r="D46" s="176"/>
      <c r="E46" s="176">
        <f>'実質公債費比率（分子）の構造'!L$48</f>
        <v>1244</v>
      </c>
      <c r="F46" s="176"/>
      <c r="G46" s="176"/>
      <c r="H46" s="176">
        <f>'実質公債費比率（分子）の構造'!M$48</f>
        <v>1176</v>
      </c>
      <c r="I46" s="176"/>
      <c r="J46" s="176"/>
      <c r="K46" s="176">
        <f>'実質公債費比率（分子）の構造'!N$48</f>
        <v>1054</v>
      </c>
      <c r="L46" s="176"/>
      <c r="M46" s="176"/>
      <c r="N46" s="176">
        <f>'実質公債費比率（分子）の構造'!O$48</f>
        <v>983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3634</v>
      </c>
      <c r="C49" s="176"/>
      <c r="D49" s="176"/>
      <c r="E49" s="176">
        <f>'実質公債費比率（分子）の構造'!L$45</f>
        <v>3615</v>
      </c>
      <c r="F49" s="176"/>
      <c r="G49" s="176"/>
      <c r="H49" s="176">
        <f>'実質公債費比率（分子）の構造'!M$45</f>
        <v>3716</v>
      </c>
      <c r="I49" s="176"/>
      <c r="J49" s="176"/>
      <c r="K49" s="176">
        <f>'実質公債費比率（分子）の構造'!N$45</f>
        <v>3607</v>
      </c>
      <c r="L49" s="176"/>
      <c r="M49" s="176"/>
      <c r="N49" s="176">
        <f>'実質公債費比率（分子）の構造'!O$45</f>
        <v>3570</v>
      </c>
      <c r="O49" s="176"/>
      <c r="P49" s="176"/>
    </row>
    <row r="50" spans="1:16" x14ac:dyDescent="0.15">
      <c r="A50" s="176" t="s">
        <v>67</v>
      </c>
      <c r="B50" s="176" t="e">
        <f>NA()</f>
        <v>#N/A</v>
      </c>
      <c r="C50" s="176">
        <f>IF(ISNUMBER('実質公債費比率（分子）の構造'!K$53),'実質公債費比率（分子）の構造'!K$53,NA())</f>
        <v>1327</v>
      </c>
      <c r="D50" s="176" t="e">
        <f>NA()</f>
        <v>#N/A</v>
      </c>
      <c r="E50" s="176" t="e">
        <f>NA()</f>
        <v>#N/A</v>
      </c>
      <c r="F50" s="176">
        <f>IF(ISNUMBER('実質公債費比率（分子）の構造'!L$53),'実質公債費比率（分子）の構造'!L$53,NA())</f>
        <v>1229</v>
      </c>
      <c r="G50" s="176" t="e">
        <f>NA()</f>
        <v>#N/A</v>
      </c>
      <c r="H50" s="176" t="e">
        <f>NA()</f>
        <v>#N/A</v>
      </c>
      <c r="I50" s="176">
        <f>IF(ISNUMBER('実質公債費比率（分子）の構造'!M$53),'実質公債費比率（分子）の構造'!M$53,NA())</f>
        <v>1309</v>
      </c>
      <c r="J50" s="176" t="e">
        <f>NA()</f>
        <v>#N/A</v>
      </c>
      <c r="K50" s="176" t="e">
        <f>NA()</f>
        <v>#N/A</v>
      </c>
      <c r="L50" s="176">
        <f>IF(ISNUMBER('実質公債費比率（分子）の構造'!N$53),'実質公債費比率（分子）の構造'!N$53,NA())</f>
        <v>1103</v>
      </c>
      <c r="M50" s="176" t="e">
        <f>NA()</f>
        <v>#N/A</v>
      </c>
      <c r="N50" s="176" t="e">
        <f>NA()</f>
        <v>#N/A</v>
      </c>
      <c r="O50" s="176">
        <f>IF(ISNUMBER('実質公債費比率（分子）の構造'!O$53),'実質公債費比率（分子）の構造'!O$53,NA())</f>
        <v>1135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32215</v>
      </c>
      <c r="E56" s="175"/>
      <c r="F56" s="175"/>
      <c r="G56" s="175">
        <f>'将来負担比率（分子）の構造'!J$52</f>
        <v>31369</v>
      </c>
      <c r="H56" s="175"/>
      <c r="I56" s="175"/>
      <c r="J56" s="175">
        <f>'将来負担比率（分子）の構造'!K$52</f>
        <v>30647</v>
      </c>
      <c r="K56" s="175"/>
      <c r="L56" s="175"/>
      <c r="M56" s="175">
        <f>'将来負担比率（分子）の構造'!L$52</f>
        <v>29596</v>
      </c>
      <c r="N56" s="175"/>
      <c r="O56" s="175"/>
      <c r="P56" s="175">
        <f>'将来負担比率（分子）の構造'!M$52</f>
        <v>28537</v>
      </c>
    </row>
    <row r="57" spans="1:16" x14ac:dyDescent="0.15">
      <c r="A57" s="175" t="s">
        <v>42</v>
      </c>
      <c r="B57" s="175"/>
      <c r="C57" s="175"/>
      <c r="D57" s="175">
        <f>'将来負担比率（分子）の構造'!I$51</f>
        <v>7964</v>
      </c>
      <c r="E57" s="175"/>
      <c r="F57" s="175"/>
      <c r="G57" s="175">
        <f>'将来負担比率（分子）の構造'!J$51</f>
        <v>8961</v>
      </c>
      <c r="H57" s="175"/>
      <c r="I57" s="175"/>
      <c r="J57" s="175">
        <f>'将来負担比率（分子）の構造'!K$51</f>
        <v>9900</v>
      </c>
      <c r="K57" s="175"/>
      <c r="L57" s="175"/>
      <c r="M57" s="175">
        <f>'将来負担比率（分子）の構造'!L$51</f>
        <v>10174</v>
      </c>
      <c r="N57" s="175"/>
      <c r="O57" s="175"/>
      <c r="P57" s="175">
        <f>'将来負担比率（分子）の構造'!M$51</f>
        <v>10559</v>
      </c>
    </row>
    <row r="58" spans="1:16" x14ac:dyDescent="0.15">
      <c r="A58" s="175" t="s">
        <v>41</v>
      </c>
      <c r="B58" s="175"/>
      <c r="C58" s="175"/>
      <c r="D58" s="175">
        <f>'将来負担比率（分子）の構造'!I$50</f>
        <v>6203</v>
      </c>
      <c r="E58" s="175"/>
      <c r="F58" s="175"/>
      <c r="G58" s="175">
        <f>'将来負担比率（分子）の構造'!J$50</f>
        <v>6998</v>
      </c>
      <c r="H58" s="175"/>
      <c r="I58" s="175"/>
      <c r="J58" s="175">
        <f>'将来負担比率（分子）の構造'!K$50</f>
        <v>9092</v>
      </c>
      <c r="K58" s="175"/>
      <c r="L58" s="175"/>
      <c r="M58" s="175">
        <f>'将来負担比率（分子）の構造'!L$50</f>
        <v>11585</v>
      </c>
      <c r="N58" s="175"/>
      <c r="O58" s="175"/>
      <c r="P58" s="175">
        <f>'将来負担比率（分子）の構造'!M$50</f>
        <v>13502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3511</v>
      </c>
      <c r="C62" s="175"/>
      <c r="D62" s="175"/>
      <c r="E62" s="175">
        <f>'将来負担比率（分子）の構造'!J$45</f>
        <v>3337</v>
      </c>
      <c r="F62" s="175"/>
      <c r="G62" s="175"/>
      <c r="H62" s="175">
        <f>'将来負担比率（分子）の構造'!K$45</f>
        <v>3079</v>
      </c>
      <c r="I62" s="175"/>
      <c r="J62" s="175"/>
      <c r="K62" s="175">
        <f>'将来負担比率（分子）の構造'!L$45</f>
        <v>2822</v>
      </c>
      <c r="L62" s="175"/>
      <c r="M62" s="175"/>
      <c r="N62" s="175">
        <f>'将来負担比率（分子）の構造'!M$45</f>
        <v>2965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9900</v>
      </c>
      <c r="C64" s="175"/>
      <c r="D64" s="175"/>
      <c r="E64" s="175">
        <f>'将来負担比率（分子）の構造'!J$43</f>
        <v>9237</v>
      </c>
      <c r="F64" s="175"/>
      <c r="G64" s="175"/>
      <c r="H64" s="175">
        <f>'将来負担比率（分子）の構造'!K$43</f>
        <v>8745</v>
      </c>
      <c r="I64" s="175"/>
      <c r="J64" s="175"/>
      <c r="K64" s="175">
        <f>'将来負担比率（分子）の構造'!L$43</f>
        <v>8783</v>
      </c>
      <c r="L64" s="175"/>
      <c r="M64" s="175"/>
      <c r="N64" s="175">
        <f>'将来負担比率（分子）の構造'!M$43</f>
        <v>8530</v>
      </c>
      <c r="O64" s="175"/>
      <c r="P64" s="175"/>
    </row>
    <row r="65" spans="1:16" x14ac:dyDescent="0.15">
      <c r="A65" s="175" t="s">
        <v>32</v>
      </c>
      <c r="B65" s="175">
        <f>'将来負担比率（分子）の構造'!I$42</f>
        <v>770</v>
      </c>
      <c r="C65" s="175"/>
      <c r="D65" s="175"/>
      <c r="E65" s="175">
        <f>'将来負担比率（分子）の構造'!J$42</f>
        <v>678</v>
      </c>
      <c r="F65" s="175"/>
      <c r="G65" s="175"/>
      <c r="H65" s="175">
        <f>'将来負担比率（分子）の構造'!K$42</f>
        <v>587</v>
      </c>
      <c r="I65" s="175"/>
      <c r="J65" s="175"/>
      <c r="K65" s="175">
        <f>'将来負担比率（分子）の構造'!L$42</f>
        <v>504</v>
      </c>
      <c r="L65" s="175"/>
      <c r="M65" s="175"/>
      <c r="N65" s="175">
        <f>'将来負担比率（分子）の構造'!M$42</f>
        <v>425</v>
      </c>
      <c r="O65" s="175"/>
      <c r="P65" s="175"/>
    </row>
    <row r="66" spans="1:16" x14ac:dyDescent="0.15">
      <c r="A66" s="175" t="s">
        <v>31</v>
      </c>
      <c r="B66" s="175">
        <f>'将来負担比率（分子）の構造'!I$41</f>
        <v>38073</v>
      </c>
      <c r="C66" s="175"/>
      <c r="D66" s="175"/>
      <c r="E66" s="175">
        <f>'将来負担比率（分子）の構造'!J$41</f>
        <v>37875</v>
      </c>
      <c r="F66" s="175"/>
      <c r="G66" s="175"/>
      <c r="H66" s="175">
        <f>'将来負担比率（分子）の構造'!K$41</f>
        <v>37542</v>
      </c>
      <c r="I66" s="175"/>
      <c r="J66" s="175"/>
      <c r="K66" s="175">
        <f>'将来負担比率（分子）の構造'!L$41</f>
        <v>36249</v>
      </c>
      <c r="L66" s="175"/>
      <c r="M66" s="175"/>
      <c r="N66" s="175">
        <f>'将来負担比率（分子）の構造'!M$41</f>
        <v>36041</v>
      </c>
      <c r="O66" s="175"/>
      <c r="P66" s="175"/>
    </row>
    <row r="67" spans="1:16" x14ac:dyDescent="0.15">
      <c r="A67" s="175" t="s">
        <v>71</v>
      </c>
      <c r="B67" s="175" t="e">
        <f>NA()</f>
        <v>#N/A</v>
      </c>
      <c r="C67" s="175">
        <f>IF(ISNUMBER('将来負担比率（分子）の構造'!I$53), IF('将来負担比率（分子）の構造'!I$53 &lt; 0, 0, '将来負担比率（分子）の構造'!I$53), NA())</f>
        <v>5873</v>
      </c>
      <c r="D67" s="175" t="e">
        <f>NA()</f>
        <v>#N/A</v>
      </c>
      <c r="E67" s="175" t="e">
        <f>NA()</f>
        <v>#N/A</v>
      </c>
      <c r="F67" s="175">
        <f>IF(ISNUMBER('将来負担比率（分子）の構造'!J$53), IF('将来負担比率（分子）の構造'!J$53 &lt; 0, 0, '将来負担比率（分子）の構造'!J$53), NA())</f>
        <v>3799</v>
      </c>
      <c r="G67" s="175" t="e">
        <f>NA()</f>
        <v>#N/A</v>
      </c>
      <c r="H67" s="175" t="e">
        <f>NA()</f>
        <v>#N/A</v>
      </c>
      <c r="I67" s="175">
        <f>IF(ISNUMBER('将来負担比率（分子）の構造'!K$53), IF('将来負担比率（分子）の構造'!K$53 &lt; 0, 0, '将来負担比率（分子）の構造'!K$53), NA())</f>
        <v>315</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2395</v>
      </c>
      <c r="C72" s="179">
        <f>基金残高に係る経年分析!G55</f>
        <v>3171</v>
      </c>
      <c r="D72" s="179">
        <f>基金残高に係る経年分析!H55</f>
        <v>3227</v>
      </c>
    </row>
    <row r="73" spans="1:16" x14ac:dyDescent="0.15">
      <c r="A73" s="178" t="s">
        <v>74</v>
      </c>
      <c r="B73" s="179">
        <f>基金残高に係る経年分析!F56</f>
        <v>1268</v>
      </c>
      <c r="C73" s="179">
        <f>基金残高に係る経年分析!G56</f>
        <v>1683</v>
      </c>
      <c r="D73" s="179">
        <f>基金残高に係る経年分析!H56</f>
        <v>1848</v>
      </c>
    </row>
    <row r="74" spans="1:16" x14ac:dyDescent="0.15">
      <c r="A74" s="178" t="s">
        <v>75</v>
      </c>
      <c r="B74" s="179">
        <f>基金残高に係る経年分析!F57</f>
        <v>2205</v>
      </c>
      <c r="C74" s="179">
        <f>基金残高に係る経年分析!G57</f>
        <v>3069</v>
      </c>
      <c r="D74" s="179">
        <f>基金残高に係る経年分析!H57</f>
        <v>3210</v>
      </c>
    </row>
  </sheetData>
  <sheetProtection algorithmName="SHA-512" hashValue="zR/QmVUZCTkWYU+6ZdOYgggua2C3tjGW9JKdMp9pf4ptsz8A+/bfPb31vwpStktb3QYRshAuQgKa0I3inNrMMg==" saltValue="4EkYp73T0ipzcj4mh+Mt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13070308</v>
      </c>
      <c r="S5" s="613"/>
      <c r="T5" s="613"/>
      <c r="U5" s="613"/>
      <c r="V5" s="613"/>
      <c r="W5" s="613"/>
      <c r="X5" s="613"/>
      <c r="Y5" s="614"/>
      <c r="Z5" s="615">
        <v>23.3</v>
      </c>
      <c r="AA5" s="615"/>
      <c r="AB5" s="615"/>
      <c r="AC5" s="615"/>
      <c r="AD5" s="616">
        <v>12082263</v>
      </c>
      <c r="AE5" s="616"/>
      <c r="AF5" s="616"/>
      <c r="AG5" s="616"/>
      <c r="AH5" s="616"/>
      <c r="AI5" s="616"/>
      <c r="AJ5" s="616"/>
      <c r="AK5" s="616"/>
      <c r="AL5" s="617">
        <v>43.7</v>
      </c>
      <c r="AM5" s="618"/>
      <c r="AN5" s="618"/>
      <c r="AO5" s="619"/>
      <c r="AP5" s="609" t="s">
        <v>217</v>
      </c>
      <c r="AQ5" s="610"/>
      <c r="AR5" s="610"/>
      <c r="AS5" s="610"/>
      <c r="AT5" s="610"/>
      <c r="AU5" s="610"/>
      <c r="AV5" s="610"/>
      <c r="AW5" s="610"/>
      <c r="AX5" s="610"/>
      <c r="AY5" s="610"/>
      <c r="AZ5" s="610"/>
      <c r="BA5" s="610"/>
      <c r="BB5" s="610"/>
      <c r="BC5" s="610"/>
      <c r="BD5" s="610"/>
      <c r="BE5" s="610"/>
      <c r="BF5" s="611"/>
      <c r="BG5" s="623">
        <v>12082263</v>
      </c>
      <c r="BH5" s="624"/>
      <c r="BI5" s="624"/>
      <c r="BJ5" s="624"/>
      <c r="BK5" s="624"/>
      <c r="BL5" s="624"/>
      <c r="BM5" s="624"/>
      <c r="BN5" s="625"/>
      <c r="BO5" s="626">
        <v>92.4</v>
      </c>
      <c r="BP5" s="626"/>
      <c r="BQ5" s="626"/>
      <c r="BR5" s="626"/>
      <c r="BS5" s="627">
        <v>167025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397426</v>
      </c>
      <c r="S6" s="624"/>
      <c r="T6" s="624"/>
      <c r="U6" s="624"/>
      <c r="V6" s="624"/>
      <c r="W6" s="624"/>
      <c r="X6" s="624"/>
      <c r="Y6" s="625"/>
      <c r="Z6" s="626">
        <v>0.7</v>
      </c>
      <c r="AA6" s="626"/>
      <c r="AB6" s="626"/>
      <c r="AC6" s="626"/>
      <c r="AD6" s="627">
        <v>397426</v>
      </c>
      <c r="AE6" s="627"/>
      <c r="AF6" s="627"/>
      <c r="AG6" s="627"/>
      <c r="AH6" s="627"/>
      <c r="AI6" s="627"/>
      <c r="AJ6" s="627"/>
      <c r="AK6" s="627"/>
      <c r="AL6" s="628">
        <v>1.4</v>
      </c>
      <c r="AM6" s="629"/>
      <c r="AN6" s="629"/>
      <c r="AO6" s="630"/>
      <c r="AP6" s="620" t="s">
        <v>222</v>
      </c>
      <c r="AQ6" s="621"/>
      <c r="AR6" s="621"/>
      <c r="AS6" s="621"/>
      <c r="AT6" s="621"/>
      <c r="AU6" s="621"/>
      <c r="AV6" s="621"/>
      <c r="AW6" s="621"/>
      <c r="AX6" s="621"/>
      <c r="AY6" s="621"/>
      <c r="AZ6" s="621"/>
      <c r="BA6" s="621"/>
      <c r="BB6" s="621"/>
      <c r="BC6" s="621"/>
      <c r="BD6" s="621"/>
      <c r="BE6" s="621"/>
      <c r="BF6" s="622"/>
      <c r="BG6" s="623">
        <v>12082263</v>
      </c>
      <c r="BH6" s="624"/>
      <c r="BI6" s="624"/>
      <c r="BJ6" s="624"/>
      <c r="BK6" s="624"/>
      <c r="BL6" s="624"/>
      <c r="BM6" s="624"/>
      <c r="BN6" s="625"/>
      <c r="BO6" s="626">
        <v>92.4</v>
      </c>
      <c r="BP6" s="626"/>
      <c r="BQ6" s="626"/>
      <c r="BR6" s="626"/>
      <c r="BS6" s="627">
        <v>167025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282152</v>
      </c>
      <c r="CS6" s="624"/>
      <c r="CT6" s="624"/>
      <c r="CU6" s="624"/>
      <c r="CV6" s="624"/>
      <c r="CW6" s="624"/>
      <c r="CX6" s="624"/>
      <c r="CY6" s="625"/>
      <c r="CZ6" s="617">
        <v>0.5</v>
      </c>
      <c r="DA6" s="618"/>
      <c r="DB6" s="618"/>
      <c r="DC6" s="634"/>
      <c r="DD6" s="632">
        <v>1690</v>
      </c>
      <c r="DE6" s="624"/>
      <c r="DF6" s="624"/>
      <c r="DG6" s="624"/>
      <c r="DH6" s="624"/>
      <c r="DI6" s="624"/>
      <c r="DJ6" s="624"/>
      <c r="DK6" s="624"/>
      <c r="DL6" s="624"/>
      <c r="DM6" s="624"/>
      <c r="DN6" s="624"/>
      <c r="DO6" s="624"/>
      <c r="DP6" s="625"/>
      <c r="DQ6" s="632">
        <v>282152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4389</v>
      </c>
      <c r="S7" s="624"/>
      <c r="T7" s="624"/>
      <c r="U7" s="624"/>
      <c r="V7" s="624"/>
      <c r="W7" s="624"/>
      <c r="X7" s="624"/>
      <c r="Y7" s="625"/>
      <c r="Z7" s="626">
        <v>0</v>
      </c>
      <c r="AA7" s="626"/>
      <c r="AB7" s="626"/>
      <c r="AC7" s="626"/>
      <c r="AD7" s="627">
        <v>4389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5794771</v>
      </c>
      <c r="BH7" s="624"/>
      <c r="BI7" s="624"/>
      <c r="BJ7" s="624"/>
      <c r="BK7" s="624"/>
      <c r="BL7" s="624"/>
      <c r="BM7" s="624"/>
      <c r="BN7" s="625"/>
      <c r="BO7" s="626">
        <v>44.3</v>
      </c>
      <c r="BP7" s="626"/>
      <c r="BQ7" s="626"/>
      <c r="BR7" s="626"/>
      <c r="BS7" s="627">
        <v>167025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5139525</v>
      </c>
      <c r="CS7" s="624"/>
      <c r="CT7" s="624"/>
      <c r="CU7" s="624"/>
      <c r="CV7" s="624"/>
      <c r="CW7" s="624"/>
      <c r="CX7" s="624"/>
      <c r="CY7" s="625"/>
      <c r="CZ7" s="626">
        <v>9.4</v>
      </c>
      <c r="DA7" s="626"/>
      <c r="DB7" s="626"/>
      <c r="DC7" s="626"/>
      <c r="DD7" s="632">
        <v>74518</v>
      </c>
      <c r="DE7" s="624"/>
      <c r="DF7" s="624"/>
      <c r="DG7" s="624"/>
      <c r="DH7" s="624"/>
      <c r="DI7" s="624"/>
      <c r="DJ7" s="624"/>
      <c r="DK7" s="624"/>
      <c r="DL7" s="624"/>
      <c r="DM7" s="624"/>
      <c r="DN7" s="624"/>
      <c r="DO7" s="624"/>
      <c r="DP7" s="625"/>
      <c r="DQ7" s="632">
        <v>4314255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40671</v>
      </c>
      <c r="S8" s="624"/>
      <c r="T8" s="624"/>
      <c r="U8" s="624"/>
      <c r="V8" s="624"/>
      <c r="W8" s="624"/>
      <c r="X8" s="624"/>
      <c r="Y8" s="625"/>
      <c r="Z8" s="626">
        <v>0.1</v>
      </c>
      <c r="AA8" s="626"/>
      <c r="AB8" s="626"/>
      <c r="AC8" s="626"/>
      <c r="AD8" s="627">
        <v>40671</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189867</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23321126</v>
      </c>
      <c r="CS8" s="624"/>
      <c r="CT8" s="624"/>
      <c r="CU8" s="624"/>
      <c r="CV8" s="624"/>
      <c r="CW8" s="624"/>
      <c r="CX8" s="624"/>
      <c r="CY8" s="625"/>
      <c r="CZ8" s="626">
        <v>42.6</v>
      </c>
      <c r="DA8" s="626"/>
      <c r="DB8" s="626"/>
      <c r="DC8" s="626"/>
      <c r="DD8" s="632">
        <v>94640</v>
      </c>
      <c r="DE8" s="624"/>
      <c r="DF8" s="624"/>
      <c r="DG8" s="624"/>
      <c r="DH8" s="624"/>
      <c r="DI8" s="624"/>
      <c r="DJ8" s="624"/>
      <c r="DK8" s="624"/>
      <c r="DL8" s="624"/>
      <c r="DM8" s="624"/>
      <c r="DN8" s="624"/>
      <c r="DO8" s="624"/>
      <c r="DP8" s="625"/>
      <c r="DQ8" s="632">
        <v>11824183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46894</v>
      </c>
      <c r="S9" s="624"/>
      <c r="T9" s="624"/>
      <c r="U9" s="624"/>
      <c r="V9" s="624"/>
      <c r="W9" s="624"/>
      <c r="X9" s="624"/>
      <c r="Y9" s="625"/>
      <c r="Z9" s="626">
        <v>0.1</v>
      </c>
      <c r="AA9" s="626"/>
      <c r="AB9" s="626"/>
      <c r="AC9" s="626"/>
      <c r="AD9" s="627">
        <v>46894</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4907734</v>
      </c>
      <c r="BH9" s="624"/>
      <c r="BI9" s="624"/>
      <c r="BJ9" s="624"/>
      <c r="BK9" s="624"/>
      <c r="BL9" s="624"/>
      <c r="BM9" s="624"/>
      <c r="BN9" s="625"/>
      <c r="BO9" s="626">
        <v>37.5</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6813076</v>
      </c>
      <c r="CS9" s="624"/>
      <c r="CT9" s="624"/>
      <c r="CU9" s="624"/>
      <c r="CV9" s="624"/>
      <c r="CW9" s="624"/>
      <c r="CX9" s="624"/>
      <c r="CY9" s="625"/>
      <c r="CZ9" s="626">
        <v>12.4</v>
      </c>
      <c r="DA9" s="626"/>
      <c r="DB9" s="626"/>
      <c r="DC9" s="626"/>
      <c r="DD9" s="632">
        <v>1351941</v>
      </c>
      <c r="DE9" s="624"/>
      <c r="DF9" s="624"/>
      <c r="DG9" s="624"/>
      <c r="DH9" s="624"/>
      <c r="DI9" s="624"/>
      <c r="DJ9" s="624"/>
      <c r="DK9" s="624"/>
      <c r="DL9" s="624"/>
      <c r="DM9" s="624"/>
      <c r="DN9" s="624"/>
      <c r="DO9" s="624"/>
      <c r="DP9" s="625"/>
      <c r="DQ9" s="632">
        <v>4333855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277782</v>
      </c>
      <c r="BH10" s="624"/>
      <c r="BI10" s="624"/>
      <c r="BJ10" s="624"/>
      <c r="BK10" s="624"/>
      <c r="BL10" s="624"/>
      <c r="BM10" s="624"/>
      <c r="BN10" s="625"/>
      <c r="BO10" s="626">
        <v>2.1</v>
      </c>
      <c r="BP10" s="626"/>
      <c r="BQ10" s="626"/>
      <c r="BR10" s="626"/>
      <c r="BS10" s="627">
        <v>47075</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76336</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60444</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2984458</v>
      </c>
      <c r="S11" s="624"/>
      <c r="T11" s="624"/>
      <c r="U11" s="624"/>
      <c r="V11" s="624"/>
      <c r="W11" s="624"/>
      <c r="X11" s="624"/>
      <c r="Y11" s="625"/>
      <c r="Z11" s="628">
        <v>5.3</v>
      </c>
      <c r="AA11" s="629"/>
      <c r="AB11" s="629"/>
      <c r="AC11" s="635"/>
      <c r="AD11" s="632">
        <v>2984458</v>
      </c>
      <c r="AE11" s="624"/>
      <c r="AF11" s="624"/>
      <c r="AG11" s="624"/>
      <c r="AH11" s="624"/>
      <c r="AI11" s="624"/>
      <c r="AJ11" s="624"/>
      <c r="AK11" s="625"/>
      <c r="AL11" s="628">
        <v>10.8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419388</v>
      </c>
      <c r="BH11" s="624"/>
      <c r="BI11" s="624"/>
      <c r="BJ11" s="624"/>
      <c r="BK11" s="624"/>
      <c r="BL11" s="624"/>
      <c r="BM11" s="624"/>
      <c r="BN11" s="625"/>
      <c r="BO11" s="626">
        <v>3.2</v>
      </c>
      <c r="BP11" s="626"/>
      <c r="BQ11" s="626"/>
      <c r="BR11" s="626"/>
      <c r="BS11" s="627">
        <v>119950</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655145</v>
      </c>
      <c r="CS11" s="624"/>
      <c r="CT11" s="624"/>
      <c r="CU11" s="624"/>
      <c r="CV11" s="624"/>
      <c r="CW11" s="624"/>
      <c r="CX11" s="624"/>
      <c r="CY11" s="625"/>
      <c r="CZ11" s="626">
        <v>1.2</v>
      </c>
      <c r="DA11" s="626"/>
      <c r="DB11" s="626"/>
      <c r="DC11" s="626"/>
      <c r="DD11" s="632">
        <v>94396</v>
      </c>
      <c r="DE11" s="624"/>
      <c r="DF11" s="624"/>
      <c r="DG11" s="624"/>
      <c r="DH11" s="624"/>
      <c r="DI11" s="624"/>
      <c r="DJ11" s="624"/>
      <c r="DK11" s="624"/>
      <c r="DL11" s="624"/>
      <c r="DM11" s="624"/>
      <c r="DN11" s="624"/>
      <c r="DO11" s="624"/>
      <c r="DP11" s="625"/>
      <c r="DQ11" s="632">
        <v>283866</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5154902</v>
      </c>
      <c r="BH12" s="624"/>
      <c r="BI12" s="624"/>
      <c r="BJ12" s="624"/>
      <c r="BK12" s="624"/>
      <c r="BL12" s="624"/>
      <c r="BM12" s="624"/>
      <c r="BN12" s="625"/>
      <c r="BO12" s="626">
        <v>39.4</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1547672</v>
      </c>
      <c r="CS12" s="624"/>
      <c r="CT12" s="624"/>
      <c r="CU12" s="624"/>
      <c r="CV12" s="624"/>
      <c r="CW12" s="624"/>
      <c r="CX12" s="624"/>
      <c r="CY12" s="625"/>
      <c r="CZ12" s="626">
        <v>2.8</v>
      </c>
      <c r="DA12" s="626"/>
      <c r="DB12" s="626"/>
      <c r="DC12" s="626"/>
      <c r="DD12" s="632">
        <v>114298</v>
      </c>
      <c r="DE12" s="624"/>
      <c r="DF12" s="624"/>
      <c r="DG12" s="624"/>
      <c r="DH12" s="624"/>
      <c r="DI12" s="624"/>
      <c r="DJ12" s="624"/>
      <c r="DK12" s="624"/>
      <c r="DL12" s="624"/>
      <c r="DM12" s="624"/>
      <c r="DN12" s="624"/>
      <c r="DO12" s="624"/>
      <c r="DP12" s="625"/>
      <c r="DQ12" s="632">
        <v>504719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5117860</v>
      </c>
      <c r="BH13" s="624"/>
      <c r="BI13" s="624"/>
      <c r="BJ13" s="624"/>
      <c r="BK13" s="624"/>
      <c r="BL13" s="624"/>
      <c r="BM13" s="624"/>
      <c r="BN13" s="625"/>
      <c r="BO13" s="626">
        <v>39.200000000000003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6950927</v>
      </c>
      <c r="CS13" s="624"/>
      <c r="CT13" s="624"/>
      <c r="CU13" s="624"/>
      <c r="CV13" s="624"/>
      <c r="CW13" s="624"/>
      <c r="CX13" s="624"/>
      <c r="CY13" s="625"/>
      <c r="CZ13" s="626">
        <v>12.7</v>
      </c>
      <c r="DA13" s="626"/>
      <c r="DB13" s="626"/>
      <c r="DC13" s="626"/>
      <c r="DD13" s="632">
        <v>3059069</v>
      </c>
      <c r="DE13" s="624"/>
      <c r="DF13" s="624"/>
      <c r="DG13" s="624"/>
      <c r="DH13" s="624"/>
      <c r="DI13" s="624"/>
      <c r="DJ13" s="624"/>
      <c r="DK13" s="624"/>
      <c r="DL13" s="624"/>
      <c r="DM13" s="624"/>
      <c r="DN13" s="624"/>
      <c r="DO13" s="624"/>
      <c r="DP13" s="625"/>
      <c r="DQ13" s="632">
        <v>3856392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3347</v>
      </c>
      <c r="S14" s="624"/>
      <c r="T14" s="624"/>
      <c r="U14" s="624"/>
      <c r="V14" s="624"/>
      <c r="W14" s="624"/>
      <c r="X14" s="624"/>
      <c r="Y14" s="625"/>
      <c r="Z14" s="626">
        <v>0</v>
      </c>
      <c r="AA14" s="626"/>
      <c r="AB14" s="626"/>
      <c r="AC14" s="626"/>
      <c r="AD14" s="627">
        <v>3347</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262226</v>
      </c>
      <c r="BH14" s="624"/>
      <c r="BI14" s="624"/>
      <c r="BJ14" s="624"/>
      <c r="BK14" s="624"/>
      <c r="BL14" s="624"/>
      <c r="BM14" s="624"/>
      <c r="BN14" s="625"/>
      <c r="BO14" s="626">
        <v>2</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1300873</v>
      </c>
      <c r="CS14" s="624"/>
      <c r="CT14" s="624"/>
      <c r="CU14" s="624"/>
      <c r="CV14" s="624"/>
      <c r="CW14" s="624"/>
      <c r="CX14" s="624"/>
      <c r="CY14" s="625"/>
      <c r="CZ14" s="626">
        <v>2.4</v>
      </c>
      <c r="DA14" s="626"/>
      <c r="DB14" s="626"/>
      <c r="DC14" s="626"/>
      <c r="DD14" s="632">
        <v>136949</v>
      </c>
      <c r="DE14" s="624"/>
      <c r="DF14" s="624"/>
      <c r="DG14" s="624"/>
      <c r="DH14" s="624"/>
      <c r="DI14" s="624"/>
      <c r="DJ14" s="624"/>
      <c r="DK14" s="624"/>
      <c r="DL14" s="624"/>
      <c r="DM14" s="624"/>
      <c r="DN14" s="624"/>
      <c r="DO14" s="624"/>
      <c r="DP14" s="625"/>
      <c r="DQ14" s="632">
        <v>1166727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870364</v>
      </c>
      <c r="BH15" s="624"/>
      <c r="BI15" s="624"/>
      <c r="BJ15" s="624"/>
      <c r="BK15" s="624"/>
      <c r="BL15" s="624"/>
      <c r="BM15" s="624"/>
      <c r="BN15" s="625"/>
      <c r="BO15" s="626">
        <v>6.7</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5080091</v>
      </c>
      <c r="CS15" s="624"/>
      <c r="CT15" s="624"/>
      <c r="CU15" s="624"/>
      <c r="CV15" s="624"/>
      <c r="CW15" s="624"/>
      <c r="CX15" s="624"/>
      <c r="CY15" s="625"/>
      <c r="CZ15" s="626">
        <v>9.3000000000000007</v>
      </c>
      <c r="DA15" s="626"/>
      <c r="DB15" s="626"/>
      <c r="DC15" s="626"/>
      <c r="DD15" s="632">
        <v>1007552</v>
      </c>
      <c r="DE15" s="624"/>
      <c r="DF15" s="624"/>
      <c r="DG15" s="624"/>
      <c r="DH15" s="624"/>
      <c r="DI15" s="624"/>
      <c r="DJ15" s="624"/>
      <c r="DK15" s="624"/>
      <c r="DL15" s="624"/>
      <c r="DM15" s="624"/>
      <c r="DN15" s="624"/>
      <c r="DO15" s="624"/>
      <c r="DP15" s="625"/>
      <c r="DQ15" s="632">
        <v>3588678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40303</v>
      </c>
      <c r="S16" s="624"/>
      <c r="T16" s="624"/>
      <c r="U16" s="624"/>
      <c r="V16" s="624"/>
      <c r="W16" s="624"/>
      <c r="X16" s="624"/>
      <c r="Y16" s="625"/>
      <c r="Z16" s="626">
        <v>0.1</v>
      </c>
      <c r="AA16" s="626"/>
      <c r="AB16" s="626"/>
      <c r="AC16" s="626"/>
      <c r="AD16" s="627">
        <v>40303</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164952</v>
      </c>
      <c r="S17" s="624"/>
      <c r="T17" s="624"/>
      <c r="U17" s="624"/>
      <c r="V17" s="624"/>
      <c r="W17" s="624"/>
      <c r="X17" s="624"/>
      <c r="Y17" s="625"/>
      <c r="Z17" s="626">
        <v>0.3</v>
      </c>
      <c r="AA17" s="626"/>
      <c r="AB17" s="626"/>
      <c r="AC17" s="626"/>
      <c r="AD17" s="627">
        <v>164952</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3570323</v>
      </c>
      <c r="CS17" s="624"/>
      <c r="CT17" s="624"/>
      <c r="CU17" s="624"/>
      <c r="CV17" s="624"/>
      <c r="CW17" s="624"/>
      <c r="CX17" s="624"/>
      <c r="CY17" s="625"/>
      <c r="CZ17" s="626">
        <v>6.5</v>
      </c>
      <c r="DA17" s="626"/>
      <c r="DB17" s="626"/>
      <c r="DC17" s="626"/>
      <c r="DD17" s="632" t="s">
        <v>121</v>
      </c>
      <c r="DE17" s="624"/>
      <c r="DF17" s="624"/>
      <c r="DG17" s="624"/>
      <c r="DH17" s="624"/>
      <c r="DI17" s="624"/>
      <c r="DJ17" s="624"/>
      <c r="DK17" s="624"/>
      <c r="DL17" s="624"/>
      <c r="DM17" s="624"/>
      <c r="DN17" s="624"/>
      <c r="DO17" s="624"/>
      <c r="DP17" s="625"/>
      <c r="DQ17" s="632">
        <v>3408973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167222</v>
      </c>
      <c r="S18" s="624"/>
      <c r="T18" s="624"/>
      <c r="U18" s="624"/>
      <c r="V18" s="624"/>
      <c r="W18" s="624"/>
      <c r="X18" s="624"/>
      <c r="Y18" s="625"/>
      <c r="Z18" s="626">
        <v>0.3</v>
      </c>
      <c r="AA18" s="626"/>
      <c r="AB18" s="626"/>
      <c r="AC18" s="626"/>
      <c r="AD18" s="627">
        <v>167222</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163106</v>
      </c>
      <c r="S19" s="624"/>
      <c r="T19" s="624"/>
      <c r="U19" s="624"/>
      <c r="V19" s="624"/>
      <c r="W19" s="624"/>
      <c r="X19" s="624"/>
      <c r="Y19" s="625"/>
      <c r="Z19" s="626">
        <v>0.3</v>
      </c>
      <c r="AA19" s="626"/>
      <c r="AB19" s="626"/>
      <c r="AC19" s="626"/>
      <c r="AD19" s="627">
        <v>163106</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988045</v>
      </c>
      <c r="BH19" s="624"/>
      <c r="BI19" s="624"/>
      <c r="BJ19" s="624"/>
      <c r="BK19" s="624"/>
      <c r="BL19" s="624"/>
      <c r="BM19" s="624"/>
      <c r="BN19" s="625"/>
      <c r="BO19" s="626">
        <v>7.6</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4116</v>
      </c>
      <c r="S20" s="624"/>
      <c r="T20" s="624"/>
      <c r="U20" s="624"/>
      <c r="V20" s="624"/>
      <c r="W20" s="624"/>
      <c r="X20" s="624"/>
      <c r="Y20" s="625"/>
      <c r="Z20" s="626">
        <v>0</v>
      </c>
      <c r="AA20" s="626"/>
      <c r="AB20" s="626"/>
      <c r="AC20" s="626"/>
      <c r="AD20" s="627">
        <v>4116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988045</v>
      </c>
      <c r="BH20" s="624"/>
      <c r="BI20" s="624"/>
      <c r="BJ20" s="624"/>
      <c r="BK20" s="624"/>
      <c r="BL20" s="624"/>
      <c r="BM20" s="624"/>
      <c r="BN20" s="625"/>
      <c r="BO20" s="626">
        <v>7.6</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54737246</v>
      </c>
      <c r="CS20" s="624"/>
      <c r="CT20" s="624"/>
      <c r="CU20" s="624"/>
      <c r="CV20" s="624"/>
      <c r="CW20" s="624"/>
      <c r="CX20" s="624"/>
      <c r="CY20" s="625"/>
      <c r="CZ20" s="626">
        <v>100</v>
      </c>
      <c r="DA20" s="626"/>
      <c r="DB20" s="626"/>
      <c r="DC20" s="626"/>
      <c r="DD20" s="632">
        <v>5935053</v>
      </c>
      <c r="DE20" s="624"/>
      <c r="DF20" s="624"/>
      <c r="DG20" s="624"/>
      <c r="DH20" s="624"/>
      <c r="DI20" s="624"/>
      <c r="DJ20" s="624"/>
      <c r="DK20" s="624"/>
      <c r="DL20" s="624"/>
      <c r="DM20" s="624"/>
      <c r="DN20" s="624"/>
      <c r="DO20" s="624"/>
      <c r="DP20" s="625"/>
      <c r="DQ20" s="632">
        <v>33624244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12796943</v>
      </c>
      <c r="S21" s="624"/>
      <c r="T21" s="624"/>
      <c r="U21" s="624"/>
      <c r="V21" s="624"/>
      <c r="W21" s="624"/>
      <c r="X21" s="624"/>
      <c r="Y21" s="625"/>
      <c r="Z21" s="626">
        <v>22.8</v>
      </c>
      <c r="AA21" s="626"/>
      <c r="AB21" s="626"/>
      <c r="AC21" s="626"/>
      <c r="AD21" s="627">
        <v>11653913</v>
      </c>
      <c r="AE21" s="627"/>
      <c r="AF21" s="627"/>
      <c r="AG21" s="627"/>
      <c r="AH21" s="627"/>
      <c r="AI21" s="627"/>
      <c r="AJ21" s="627"/>
      <c r="AK21" s="627"/>
      <c r="AL21" s="628">
        <v>42.1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11653913</v>
      </c>
      <c r="S22" s="624"/>
      <c r="T22" s="624"/>
      <c r="U22" s="624"/>
      <c r="V22" s="624"/>
      <c r="W22" s="624"/>
      <c r="X22" s="624"/>
      <c r="Y22" s="625"/>
      <c r="Z22" s="626">
        <v>20.8</v>
      </c>
      <c r="AA22" s="626"/>
      <c r="AB22" s="626"/>
      <c r="AC22" s="626"/>
      <c r="AD22" s="627">
        <v>11653913</v>
      </c>
      <c r="AE22" s="627"/>
      <c r="AF22" s="627"/>
      <c r="AG22" s="627"/>
      <c r="AH22" s="627"/>
      <c r="AI22" s="627"/>
      <c r="AJ22" s="627"/>
      <c r="AK22" s="627"/>
      <c r="AL22" s="628">
        <v>42.1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1143030</v>
      </c>
      <c r="S23" s="624"/>
      <c r="T23" s="624"/>
      <c r="U23" s="624"/>
      <c r="V23" s="624"/>
      <c r="W23" s="624"/>
      <c r="X23" s="624"/>
      <c r="Y23" s="625"/>
      <c r="Z23" s="626">
        <v>2</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988045</v>
      </c>
      <c r="BH23" s="624"/>
      <c r="BI23" s="624"/>
      <c r="BJ23" s="624"/>
      <c r="BK23" s="624"/>
      <c r="BL23" s="624"/>
      <c r="BM23" s="624"/>
      <c r="BN23" s="625"/>
      <c r="BO23" s="626">
        <v>7.6</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27182838</v>
      </c>
      <c r="CS24" s="613"/>
      <c r="CT24" s="613"/>
      <c r="CU24" s="613"/>
      <c r="CV24" s="613"/>
      <c r="CW24" s="613"/>
      <c r="CX24" s="613"/>
      <c r="CY24" s="614"/>
      <c r="CZ24" s="617">
        <v>49.7</v>
      </c>
      <c r="DA24" s="618"/>
      <c r="DB24" s="618"/>
      <c r="DC24" s="634"/>
      <c r="DD24" s="655">
        <v>15963935</v>
      </c>
      <c r="DE24" s="613"/>
      <c r="DF24" s="613"/>
      <c r="DG24" s="613"/>
      <c r="DH24" s="613"/>
      <c r="DI24" s="613"/>
      <c r="DJ24" s="613"/>
      <c r="DK24" s="614"/>
      <c r="DL24" s="655">
        <v>13535293</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29716913</v>
      </c>
      <c r="S25" s="624"/>
      <c r="T25" s="624"/>
      <c r="U25" s="624"/>
      <c r="V25" s="624"/>
      <c r="W25" s="624"/>
      <c r="X25" s="624"/>
      <c r="Y25" s="625"/>
      <c r="Z25" s="626">
        <v>52.9</v>
      </c>
      <c r="AA25" s="626"/>
      <c r="AB25" s="626"/>
      <c r="AC25" s="626"/>
      <c r="AD25" s="627">
        <v>27585838</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6906171</v>
      </c>
      <c r="CS25" s="644"/>
      <c r="CT25" s="644"/>
      <c r="CU25" s="644"/>
      <c r="CV25" s="644"/>
      <c r="CW25" s="644"/>
      <c r="CX25" s="644"/>
      <c r="CY25" s="645"/>
      <c r="CZ25" s="628">
        <v>12.6</v>
      </c>
      <c r="DA25" s="656"/>
      <c r="DB25" s="656"/>
      <c r="DC25" s="658"/>
      <c r="DD25" s="632">
        <v>6375341</v>
      </c>
      <c r="DE25" s="644"/>
      <c r="DF25" s="644"/>
      <c r="DG25" s="644"/>
      <c r="DH25" s="644"/>
      <c r="DI25" s="644"/>
      <c r="DJ25" s="644"/>
      <c r="DK25" s="645"/>
      <c r="DL25" s="632">
        <v>6051711</v>
      </c>
      <c r="DM25" s="644"/>
      <c r="DN25" s="644"/>
      <c r="DO25" s="644"/>
      <c r="DP25" s="644"/>
      <c r="DQ25" s="644"/>
      <c r="DR25" s="644"/>
      <c r="DS25" s="644"/>
      <c r="DT25" s="644"/>
      <c r="DU25" s="644"/>
      <c r="DV25" s="645"/>
      <c r="DW25" s="628">
        <v>21.7</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13862</v>
      </c>
      <c r="S26" s="624"/>
      <c r="T26" s="624"/>
      <c r="U26" s="624"/>
      <c r="V26" s="624"/>
      <c r="W26" s="624"/>
      <c r="X26" s="624"/>
      <c r="Y26" s="625"/>
      <c r="Z26" s="626">
        <v>0</v>
      </c>
      <c r="AA26" s="626"/>
      <c r="AB26" s="626"/>
      <c r="AC26" s="626"/>
      <c r="AD26" s="627">
        <v>13862</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4134142</v>
      </c>
      <c r="CS26" s="624"/>
      <c r="CT26" s="624"/>
      <c r="CU26" s="624"/>
      <c r="CV26" s="624"/>
      <c r="CW26" s="624"/>
      <c r="CX26" s="624"/>
      <c r="CY26" s="625"/>
      <c r="CZ26" s="628">
        <v>7.6</v>
      </c>
      <c r="DA26" s="656"/>
      <c r="DB26" s="656"/>
      <c r="DC26" s="658"/>
      <c r="DD26" s="632">
        <v>3814519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161277</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13070308</v>
      </c>
      <c r="BH27" s="624"/>
      <c r="BI27" s="624"/>
      <c r="BJ27" s="624"/>
      <c r="BK27" s="624"/>
      <c r="BL27" s="624"/>
      <c r="BM27" s="624"/>
      <c r="BN27" s="625"/>
      <c r="BO27" s="626">
        <v>100</v>
      </c>
      <c r="BP27" s="626"/>
      <c r="BQ27" s="626"/>
      <c r="BR27" s="626"/>
      <c r="BS27" s="627">
        <v>167025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16706399</v>
      </c>
      <c r="CS27" s="644"/>
      <c r="CT27" s="644"/>
      <c r="CU27" s="644"/>
      <c r="CV27" s="644"/>
      <c r="CW27" s="644"/>
      <c r="CX27" s="644"/>
      <c r="CY27" s="645"/>
      <c r="CZ27" s="628">
        <v>30.5</v>
      </c>
      <c r="DA27" s="656"/>
      <c r="DB27" s="656"/>
      <c r="DC27" s="658"/>
      <c r="DD27" s="632">
        <v>6179676</v>
      </c>
      <c r="DE27" s="644"/>
      <c r="DF27" s="644"/>
      <c r="DG27" s="644"/>
      <c r="DH27" s="644"/>
      <c r="DI27" s="644"/>
      <c r="DJ27" s="644"/>
      <c r="DK27" s="645"/>
      <c r="DL27" s="632">
        <v>4104743</v>
      </c>
      <c r="DM27" s="644"/>
      <c r="DN27" s="644"/>
      <c r="DO27" s="644"/>
      <c r="DP27" s="644"/>
      <c r="DQ27" s="644"/>
      <c r="DR27" s="644"/>
      <c r="DS27" s="644"/>
      <c r="DT27" s="644"/>
      <c r="DU27" s="644"/>
      <c r="DV27" s="645"/>
      <c r="DW27" s="628">
        <v>14.7</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347769</v>
      </c>
      <c r="S28" s="624"/>
      <c r="T28" s="624"/>
      <c r="U28" s="624"/>
      <c r="V28" s="624"/>
      <c r="W28" s="624"/>
      <c r="X28" s="624"/>
      <c r="Y28" s="625"/>
      <c r="Z28" s="626">
        <v>0.6</v>
      </c>
      <c r="AA28" s="626"/>
      <c r="AB28" s="626"/>
      <c r="AC28" s="626"/>
      <c r="AD28" s="627">
        <v>51222</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3570268</v>
      </c>
      <c r="CS28" s="624"/>
      <c r="CT28" s="624"/>
      <c r="CU28" s="624"/>
      <c r="CV28" s="624"/>
      <c r="CW28" s="624"/>
      <c r="CX28" s="624"/>
      <c r="CY28" s="625"/>
      <c r="CZ28" s="628">
        <v>6.5</v>
      </c>
      <c r="DA28" s="656"/>
      <c r="DB28" s="656"/>
      <c r="DC28" s="658"/>
      <c r="DD28" s="632">
        <v>3408918</v>
      </c>
      <c r="DE28" s="624"/>
      <c r="DF28" s="624"/>
      <c r="DG28" s="624"/>
      <c r="DH28" s="624"/>
      <c r="DI28" s="624"/>
      <c r="DJ28" s="624"/>
      <c r="DK28" s="625"/>
      <c r="DL28" s="632">
        <v>3378839</v>
      </c>
      <c r="DM28" s="624"/>
      <c r="DN28" s="624"/>
      <c r="DO28" s="624"/>
      <c r="DP28" s="624"/>
      <c r="DQ28" s="624"/>
      <c r="DR28" s="624"/>
      <c r="DS28" s="624"/>
      <c r="DT28" s="624"/>
      <c r="DU28" s="624"/>
      <c r="DV28" s="625"/>
      <c r="DW28" s="628">
        <v>12.1</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571067</v>
      </c>
      <c r="S29" s="624"/>
      <c r="T29" s="624"/>
      <c r="U29" s="624"/>
      <c r="V29" s="624"/>
      <c r="W29" s="624"/>
      <c r="X29" s="624"/>
      <c r="Y29" s="625"/>
      <c r="Z29" s="626">
        <v>1</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3570238</v>
      </c>
      <c r="CS29" s="644"/>
      <c r="CT29" s="644"/>
      <c r="CU29" s="644"/>
      <c r="CV29" s="644"/>
      <c r="CW29" s="644"/>
      <c r="CX29" s="644"/>
      <c r="CY29" s="645"/>
      <c r="CZ29" s="628">
        <v>6.5</v>
      </c>
      <c r="DA29" s="656"/>
      <c r="DB29" s="656"/>
      <c r="DC29" s="658"/>
      <c r="DD29" s="632">
        <v>3408888</v>
      </c>
      <c r="DE29" s="644"/>
      <c r="DF29" s="644"/>
      <c r="DG29" s="644"/>
      <c r="DH29" s="644"/>
      <c r="DI29" s="644"/>
      <c r="DJ29" s="644"/>
      <c r="DK29" s="645"/>
      <c r="DL29" s="632">
        <v>3378809</v>
      </c>
      <c r="DM29" s="644"/>
      <c r="DN29" s="644"/>
      <c r="DO29" s="644"/>
      <c r="DP29" s="644"/>
      <c r="DQ29" s="644"/>
      <c r="DR29" s="644"/>
      <c r="DS29" s="644"/>
      <c r="DT29" s="644"/>
      <c r="DU29" s="644"/>
      <c r="DV29" s="645"/>
      <c r="DW29" s="628">
        <v>12.1</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13396750</v>
      </c>
      <c r="S30" s="624"/>
      <c r="T30" s="624"/>
      <c r="U30" s="624"/>
      <c r="V30" s="624"/>
      <c r="W30" s="624"/>
      <c r="X30" s="624"/>
      <c r="Y30" s="625"/>
      <c r="Z30" s="626">
        <v>23.9</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3458170</v>
      </c>
      <c r="CS30" s="624"/>
      <c r="CT30" s="624"/>
      <c r="CU30" s="624"/>
      <c r="CV30" s="624"/>
      <c r="CW30" s="624"/>
      <c r="CX30" s="624"/>
      <c r="CY30" s="625"/>
      <c r="CZ30" s="628">
        <v>6.3</v>
      </c>
      <c r="DA30" s="656"/>
      <c r="DB30" s="656"/>
      <c r="DC30" s="658"/>
      <c r="DD30" s="632">
        <v>3296820</v>
      </c>
      <c r="DE30" s="624"/>
      <c r="DF30" s="624"/>
      <c r="DG30" s="624"/>
      <c r="DH30" s="624"/>
      <c r="DI30" s="624"/>
      <c r="DJ30" s="624"/>
      <c r="DK30" s="625"/>
      <c r="DL30" s="632">
        <v>3266741</v>
      </c>
      <c r="DM30" s="624"/>
      <c r="DN30" s="624"/>
      <c r="DO30" s="624"/>
      <c r="DP30" s="624"/>
      <c r="DQ30" s="624"/>
      <c r="DR30" s="624"/>
      <c r="DS30" s="624"/>
      <c r="DT30" s="624"/>
      <c r="DU30" s="624"/>
      <c r="DV30" s="625"/>
      <c r="DW30" s="628">
        <v>11.7</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99.6</v>
      </c>
      <c r="BH31" s="667"/>
      <c r="BI31" s="667"/>
      <c r="BJ31" s="667"/>
      <c r="BK31" s="667"/>
      <c r="BL31" s="667"/>
      <c r="BM31" s="618">
        <v>98.3</v>
      </c>
      <c r="BN31" s="667"/>
      <c r="BO31" s="667"/>
      <c r="BP31" s="667"/>
      <c r="BQ31" s="668"/>
      <c r="BR31" s="670">
        <v>99.6</v>
      </c>
      <c r="BS31" s="667"/>
      <c r="BT31" s="667"/>
      <c r="BU31" s="667"/>
      <c r="BV31" s="667"/>
      <c r="BW31" s="667"/>
      <c r="BX31" s="618">
        <v>98.3</v>
      </c>
      <c r="BY31" s="667"/>
      <c r="BZ31" s="667"/>
      <c r="CA31" s="667"/>
      <c r="CB31" s="668"/>
      <c r="CD31" s="663"/>
      <c r="CE31" s="664"/>
      <c r="CF31" s="620" t="s">
        <v>301</v>
      </c>
      <c r="CG31" s="621"/>
      <c r="CH31" s="621"/>
      <c r="CI31" s="621"/>
      <c r="CJ31" s="621"/>
      <c r="CK31" s="621"/>
      <c r="CL31" s="621"/>
      <c r="CM31" s="621"/>
      <c r="CN31" s="621"/>
      <c r="CO31" s="621"/>
      <c r="CP31" s="621"/>
      <c r="CQ31" s="622"/>
      <c r="CR31" s="623">
        <v>112068</v>
      </c>
      <c r="CS31" s="644"/>
      <c r="CT31" s="644"/>
      <c r="CU31" s="644"/>
      <c r="CV31" s="644"/>
      <c r="CW31" s="644"/>
      <c r="CX31" s="644"/>
      <c r="CY31" s="645"/>
      <c r="CZ31" s="628">
        <v>0.2</v>
      </c>
      <c r="DA31" s="656"/>
      <c r="DB31" s="656"/>
      <c r="DC31" s="658"/>
      <c r="DD31" s="632">
        <v>112068</v>
      </c>
      <c r="DE31" s="644"/>
      <c r="DF31" s="644"/>
      <c r="DG31" s="644"/>
      <c r="DH31" s="644"/>
      <c r="DI31" s="644"/>
      <c r="DJ31" s="644"/>
      <c r="DK31" s="645"/>
      <c r="DL31" s="632">
        <v>112068</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4128550</v>
      </c>
      <c r="S32" s="624"/>
      <c r="T32" s="624"/>
      <c r="U32" s="624"/>
      <c r="V32" s="624"/>
      <c r="W32" s="624"/>
      <c r="X32" s="624"/>
      <c r="Y32" s="625"/>
      <c r="Z32" s="626">
        <v>7.4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303</v>
      </c>
      <c r="AX32" s="620" t="s">
        <v>304</v>
      </c>
      <c r="AY32" s="621"/>
      <c r="AZ32" s="621"/>
      <c r="BA32" s="621"/>
      <c r="BB32" s="621"/>
      <c r="BC32" s="621"/>
      <c r="BD32" s="621"/>
      <c r="BE32" s="621"/>
      <c r="BF32" s="622"/>
      <c r="BG32" s="680">
        <v>99.2</v>
      </c>
      <c r="BH32" s="644"/>
      <c r="BI32" s="644"/>
      <c r="BJ32" s="644"/>
      <c r="BK32" s="644"/>
      <c r="BL32" s="644"/>
      <c r="BM32" s="629">
        <v>97.6</v>
      </c>
      <c r="BN32" s="644"/>
      <c r="BO32" s="644"/>
      <c r="BP32" s="644"/>
      <c r="BQ32" s="669"/>
      <c r="BR32" s="680">
        <v>99.3</v>
      </c>
      <c r="BS32" s="644"/>
      <c r="BT32" s="644"/>
      <c r="BU32" s="644"/>
      <c r="BV32" s="644"/>
      <c r="BW32" s="644"/>
      <c r="BX32" s="629">
        <v>97.7</v>
      </c>
      <c r="BY32" s="644"/>
      <c r="BZ32" s="644"/>
      <c r="CA32" s="644"/>
      <c r="CB32" s="669"/>
      <c r="CD32" s="665"/>
      <c r="CE32" s="666"/>
      <c r="CF32" s="620" t="s">
        <v>305</v>
      </c>
      <c r="CG32" s="621"/>
      <c r="CH32" s="621"/>
      <c r="CI32" s="621"/>
      <c r="CJ32" s="621"/>
      <c r="CK32" s="621"/>
      <c r="CL32" s="621"/>
      <c r="CM32" s="621"/>
      <c r="CN32" s="621"/>
      <c r="CO32" s="621"/>
      <c r="CP32" s="621"/>
      <c r="CQ32" s="622"/>
      <c r="CR32" s="623">
        <v>30</v>
      </c>
      <c r="CS32" s="624"/>
      <c r="CT32" s="624"/>
      <c r="CU32" s="624"/>
      <c r="CV32" s="624"/>
      <c r="CW32" s="624"/>
      <c r="CX32" s="624"/>
      <c r="CY32" s="625"/>
      <c r="CZ32" s="628">
        <v>0</v>
      </c>
      <c r="DA32" s="656"/>
      <c r="DB32" s="656"/>
      <c r="DC32" s="658"/>
      <c r="DD32" s="632">
        <v>30</v>
      </c>
      <c r="DE32" s="624"/>
      <c r="DF32" s="624"/>
      <c r="DG32" s="624"/>
      <c r="DH32" s="624"/>
      <c r="DI32" s="624"/>
      <c r="DJ32" s="624"/>
      <c r="DK32" s="625"/>
      <c r="DL32" s="632">
        <v>30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283723</v>
      </c>
      <c r="S33" s="624"/>
      <c r="T33" s="624"/>
      <c r="U33" s="624"/>
      <c r="V33" s="624"/>
      <c r="W33" s="624"/>
      <c r="X33" s="624"/>
      <c r="Y33" s="625"/>
      <c r="Z33" s="626">
        <v>0.5</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99.8</v>
      </c>
      <c r="BH33" s="682"/>
      <c r="BI33" s="682"/>
      <c r="BJ33" s="682"/>
      <c r="BK33" s="682"/>
      <c r="BL33" s="682"/>
      <c r="BM33" s="683">
        <v>98.7</v>
      </c>
      <c r="BN33" s="682"/>
      <c r="BO33" s="682"/>
      <c r="BP33" s="682"/>
      <c r="BQ33" s="684"/>
      <c r="BR33" s="681">
        <v>99.8</v>
      </c>
      <c r="BS33" s="682"/>
      <c r="BT33" s="682"/>
      <c r="BU33" s="682"/>
      <c r="BV33" s="682"/>
      <c r="BW33" s="682"/>
      <c r="BX33" s="683">
        <v>98.7</v>
      </c>
      <c r="BY33" s="682"/>
      <c r="BZ33" s="682"/>
      <c r="CA33" s="682"/>
      <c r="CB33" s="684"/>
      <c r="CD33" s="620" t="s">
        <v>308</v>
      </c>
      <c r="CE33" s="621"/>
      <c r="CF33" s="621"/>
      <c r="CG33" s="621"/>
      <c r="CH33" s="621"/>
      <c r="CI33" s="621"/>
      <c r="CJ33" s="621"/>
      <c r="CK33" s="621"/>
      <c r="CL33" s="621"/>
      <c r="CM33" s="621"/>
      <c r="CN33" s="621"/>
      <c r="CO33" s="621"/>
      <c r="CP33" s="621"/>
      <c r="CQ33" s="622"/>
      <c r="CR33" s="623">
        <v>21619355</v>
      </c>
      <c r="CS33" s="644"/>
      <c r="CT33" s="644"/>
      <c r="CU33" s="644"/>
      <c r="CV33" s="644"/>
      <c r="CW33" s="644"/>
      <c r="CX33" s="644"/>
      <c r="CY33" s="645"/>
      <c r="CZ33" s="628">
        <v>39.5</v>
      </c>
      <c r="DA33" s="656"/>
      <c r="DB33" s="656"/>
      <c r="DC33" s="658"/>
      <c r="DD33" s="632">
        <v>16858585</v>
      </c>
      <c r="DE33" s="644"/>
      <c r="DF33" s="644"/>
      <c r="DG33" s="644"/>
      <c r="DH33" s="644"/>
      <c r="DI33" s="644"/>
      <c r="DJ33" s="644"/>
      <c r="DK33" s="645"/>
      <c r="DL33" s="632">
        <v>11917027</v>
      </c>
      <c r="DM33" s="644"/>
      <c r="DN33" s="644"/>
      <c r="DO33" s="644"/>
      <c r="DP33" s="644"/>
      <c r="DQ33" s="644"/>
      <c r="DR33" s="644"/>
      <c r="DS33" s="644"/>
      <c r="DT33" s="644"/>
      <c r="DU33" s="644"/>
      <c r="DV33" s="645"/>
      <c r="DW33" s="628">
        <v>42.7</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380074</v>
      </c>
      <c r="S34" s="624"/>
      <c r="T34" s="624"/>
      <c r="U34" s="624"/>
      <c r="V34" s="624"/>
      <c r="W34" s="624"/>
      <c r="X34" s="624"/>
      <c r="Y34" s="625"/>
      <c r="Z34" s="626">
        <v>0.7</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7408507</v>
      </c>
      <c r="CS34" s="624"/>
      <c r="CT34" s="624"/>
      <c r="CU34" s="624"/>
      <c r="CV34" s="624"/>
      <c r="CW34" s="624"/>
      <c r="CX34" s="624"/>
      <c r="CY34" s="625"/>
      <c r="CZ34" s="628">
        <v>13.5</v>
      </c>
      <c r="DA34" s="656"/>
      <c r="DB34" s="656"/>
      <c r="DC34" s="658"/>
      <c r="DD34" s="632">
        <v>5777534</v>
      </c>
      <c r="DE34" s="624"/>
      <c r="DF34" s="624"/>
      <c r="DG34" s="624"/>
      <c r="DH34" s="624"/>
      <c r="DI34" s="624"/>
      <c r="DJ34" s="624"/>
      <c r="DK34" s="625"/>
      <c r="DL34" s="632">
        <v>4541381</v>
      </c>
      <c r="DM34" s="624"/>
      <c r="DN34" s="624"/>
      <c r="DO34" s="624"/>
      <c r="DP34" s="624"/>
      <c r="DQ34" s="624"/>
      <c r="DR34" s="624"/>
      <c r="DS34" s="624"/>
      <c r="DT34" s="624"/>
      <c r="DU34" s="624"/>
      <c r="DV34" s="625"/>
      <c r="DW34" s="628">
        <v>16.3</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776279</v>
      </c>
      <c r="S35" s="624"/>
      <c r="T35" s="624"/>
      <c r="U35" s="624"/>
      <c r="V35" s="624"/>
      <c r="W35" s="624"/>
      <c r="X35" s="624"/>
      <c r="Y35" s="625"/>
      <c r="Z35" s="626">
        <v>1.4</v>
      </c>
      <c r="AA35" s="626"/>
      <c r="AB35" s="626"/>
      <c r="AC35" s="626"/>
      <c r="AD35" s="627" t="s">
        <v>121</v>
      </c>
      <c r="AE35" s="627"/>
      <c r="AF35" s="627"/>
      <c r="AG35" s="627"/>
      <c r="AH35" s="627"/>
      <c r="AI35" s="627"/>
      <c r="AJ35" s="627"/>
      <c r="AK35" s="627"/>
      <c r="AL35" s="628" t="s">
        <v>121</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2050572</v>
      </c>
      <c r="CS35" s="644"/>
      <c r="CT35" s="644"/>
      <c r="CU35" s="644"/>
      <c r="CV35" s="644"/>
      <c r="CW35" s="644"/>
      <c r="CX35" s="644"/>
      <c r="CY35" s="645"/>
      <c r="CZ35" s="628">
        <v>3.7</v>
      </c>
      <c r="DA35" s="656"/>
      <c r="DB35" s="656"/>
      <c r="DC35" s="658"/>
      <c r="DD35" s="632">
        <v>1773084</v>
      </c>
      <c r="DE35" s="644"/>
      <c r="DF35" s="644"/>
      <c r="DG35" s="644"/>
      <c r="DH35" s="644"/>
      <c r="DI35" s="644"/>
      <c r="DJ35" s="644"/>
      <c r="DK35" s="645"/>
      <c r="DL35" s="632">
        <v>1773084</v>
      </c>
      <c r="DM35" s="644"/>
      <c r="DN35" s="644"/>
      <c r="DO35" s="644"/>
      <c r="DP35" s="644"/>
      <c r="DQ35" s="644"/>
      <c r="DR35" s="644"/>
      <c r="DS35" s="644"/>
      <c r="DT35" s="644"/>
      <c r="DU35" s="644"/>
      <c r="DV35" s="645"/>
      <c r="DW35" s="628">
        <v>6.4</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1371755</v>
      </c>
      <c r="S36" s="624"/>
      <c r="T36" s="624"/>
      <c r="U36" s="624"/>
      <c r="V36" s="624"/>
      <c r="W36" s="624"/>
      <c r="X36" s="624"/>
      <c r="Y36" s="625"/>
      <c r="Z36" s="626">
        <v>2.4</v>
      </c>
      <c r="AA36" s="626"/>
      <c r="AB36" s="626"/>
      <c r="AC36" s="626"/>
      <c r="AD36" s="627" t="s">
        <v>121</v>
      </c>
      <c r="AE36" s="627"/>
      <c r="AF36" s="627"/>
      <c r="AG36" s="627"/>
      <c r="AH36" s="627"/>
      <c r="AI36" s="627"/>
      <c r="AJ36" s="627"/>
      <c r="AK36" s="627"/>
      <c r="AL36" s="628" t="s">
        <v>121</v>
      </c>
      <c r="AM36" s="629"/>
      <c r="AN36" s="629"/>
      <c r="AO36" s="630"/>
      <c r="AP36" s="222"/>
      <c r="AQ36" s="689" t="s">
        <v>316</v>
      </c>
      <c r="AR36" s="690"/>
      <c r="AS36" s="690"/>
      <c r="AT36" s="690"/>
      <c r="AU36" s="690"/>
      <c r="AV36" s="690"/>
      <c r="AW36" s="690"/>
      <c r="AX36" s="690"/>
      <c r="AY36" s="691"/>
      <c r="AZ36" s="612">
        <v>7790349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34969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4615915</v>
      </c>
      <c r="CS36" s="624"/>
      <c r="CT36" s="624"/>
      <c r="CU36" s="624"/>
      <c r="CV36" s="624"/>
      <c r="CW36" s="624"/>
      <c r="CX36" s="624"/>
      <c r="CY36" s="625"/>
      <c r="CZ36" s="628">
        <v>8.4</v>
      </c>
      <c r="DA36" s="656"/>
      <c r="DB36" s="656"/>
      <c r="DC36" s="658"/>
      <c r="DD36" s="632">
        <v>4062791</v>
      </c>
      <c r="DE36" s="624"/>
      <c r="DF36" s="624"/>
      <c r="DG36" s="624"/>
      <c r="DH36" s="624"/>
      <c r="DI36" s="624"/>
      <c r="DJ36" s="624"/>
      <c r="DK36" s="625"/>
      <c r="DL36" s="632">
        <v>1865721</v>
      </c>
      <c r="DM36" s="624"/>
      <c r="DN36" s="624"/>
      <c r="DO36" s="624"/>
      <c r="DP36" s="624"/>
      <c r="DQ36" s="624"/>
      <c r="DR36" s="624"/>
      <c r="DS36" s="624"/>
      <c r="DT36" s="624"/>
      <c r="DU36" s="624"/>
      <c r="DV36" s="625"/>
      <c r="DW36" s="628">
        <v>6.7</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1761521</v>
      </c>
      <c r="S37" s="624"/>
      <c r="T37" s="624"/>
      <c r="U37" s="624"/>
      <c r="V37" s="624"/>
      <c r="W37" s="624"/>
      <c r="X37" s="624"/>
      <c r="Y37" s="625"/>
      <c r="Z37" s="626">
        <v>3.1</v>
      </c>
      <c r="AA37" s="626"/>
      <c r="AB37" s="626"/>
      <c r="AC37" s="626"/>
      <c r="AD37" s="627">
        <v>18371</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1468343</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-139133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22539</v>
      </c>
      <c r="CS37" s="644"/>
      <c r="CT37" s="644"/>
      <c r="CU37" s="644"/>
      <c r="CV37" s="644"/>
      <c r="CW37" s="644"/>
      <c r="CX37" s="644"/>
      <c r="CY37" s="645"/>
      <c r="CZ37" s="628">
        <v>0</v>
      </c>
      <c r="DA37" s="656"/>
      <c r="DB37" s="656"/>
      <c r="DC37" s="658"/>
      <c r="DD37" s="632">
        <v>22539</v>
      </c>
      <c r="DE37" s="644"/>
      <c r="DF37" s="644"/>
      <c r="DG37" s="644"/>
      <c r="DH37" s="644"/>
      <c r="DI37" s="644"/>
      <c r="DJ37" s="644"/>
      <c r="DK37" s="645"/>
      <c r="DL37" s="632">
        <v>22539</v>
      </c>
      <c r="DM37" s="644"/>
      <c r="DN37" s="644"/>
      <c r="DO37" s="644"/>
      <c r="DP37" s="644"/>
      <c r="DQ37" s="644"/>
      <c r="DR37" s="644"/>
      <c r="DS37" s="644"/>
      <c r="DT37" s="644"/>
      <c r="DU37" s="644"/>
      <c r="DV37" s="645"/>
      <c r="DW37" s="628">
        <v>0.1</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3250022</v>
      </c>
      <c r="S38" s="624"/>
      <c r="T38" s="624"/>
      <c r="U38" s="624"/>
      <c r="V38" s="624"/>
      <c r="W38" s="624"/>
      <c r="X38" s="624"/>
      <c r="Y38" s="625"/>
      <c r="Z38" s="626">
        <v>5.8</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799000</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15116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5516788</v>
      </c>
      <c r="CS38" s="624"/>
      <c r="CT38" s="624"/>
      <c r="CU38" s="624"/>
      <c r="CV38" s="624"/>
      <c r="CW38" s="624"/>
      <c r="CX38" s="624"/>
      <c r="CY38" s="625"/>
      <c r="CZ38" s="628">
        <v>10.1</v>
      </c>
      <c r="DA38" s="656"/>
      <c r="DB38" s="656"/>
      <c r="DC38" s="658"/>
      <c r="DD38" s="632">
        <v>4413942</v>
      </c>
      <c r="DE38" s="624"/>
      <c r="DF38" s="624"/>
      <c r="DG38" s="624"/>
      <c r="DH38" s="624"/>
      <c r="DI38" s="624"/>
      <c r="DJ38" s="624"/>
      <c r="DK38" s="625"/>
      <c r="DL38" s="632">
        <v>3736841</v>
      </c>
      <c r="DM38" s="624"/>
      <c r="DN38" s="624"/>
      <c r="DO38" s="624"/>
      <c r="DP38" s="624"/>
      <c r="DQ38" s="624"/>
      <c r="DR38" s="624"/>
      <c r="DS38" s="624"/>
      <c r="DT38" s="624"/>
      <c r="DU38" s="624"/>
      <c r="DV38" s="625"/>
      <c r="DW38" s="628">
        <v>13.4</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6218</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23548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1138772</v>
      </c>
      <c r="CS39" s="644"/>
      <c r="CT39" s="644"/>
      <c r="CU39" s="644"/>
      <c r="CV39" s="644"/>
      <c r="CW39" s="644"/>
      <c r="CX39" s="644"/>
      <c r="CY39" s="645"/>
      <c r="CZ39" s="628">
        <v>2.1</v>
      </c>
      <c r="DA39" s="656"/>
      <c r="DB39" s="656"/>
      <c r="DC39" s="658"/>
      <c r="DD39" s="632">
        <v>820611</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225622</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77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888801</v>
      </c>
      <c r="CS40" s="624"/>
      <c r="CT40" s="624"/>
      <c r="CU40" s="624"/>
      <c r="CV40" s="624"/>
      <c r="CW40" s="624"/>
      <c r="CX40" s="624"/>
      <c r="CY40" s="625"/>
      <c r="CZ40" s="628">
        <v>1.6</v>
      </c>
      <c r="DA40" s="656"/>
      <c r="DB40" s="656"/>
      <c r="DC40" s="658"/>
      <c r="DD40" s="632">
        <v>10623</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56159862</v>
      </c>
      <c r="S41" s="696"/>
      <c r="T41" s="696"/>
      <c r="U41" s="696"/>
      <c r="V41" s="696"/>
      <c r="W41" s="696"/>
      <c r="X41" s="696"/>
      <c r="Y41" s="700"/>
      <c r="Z41" s="701">
        <v>100</v>
      </c>
      <c r="AA41" s="701"/>
      <c r="AB41" s="701"/>
      <c r="AC41" s="701"/>
      <c r="AD41" s="702">
        <v>27669593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1107027</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4409761</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377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5935053</v>
      </c>
      <c r="CS42" s="644"/>
      <c r="CT42" s="644"/>
      <c r="CU42" s="644"/>
      <c r="CV42" s="644"/>
      <c r="CW42" s="644"/>
      <c r="CX42" s="644"/>
      <c r="CY42" s="645"/>
      <c r="CZ42" s="628">
        <v>10.8</v>
      </c>
      <c r="DA42" s="656"/>
      <c r="DB42" s="656"/>
      <c r="DC42" s="658"/>
      <c r="DD42" s="632">
        <v>801724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164000</v>
      </c>
      <c r="CS43" s="644"/>
      <c r="CT43" s="644"/>
      <c r="CU43" s="644"/>
      <c r="CV43" s="644"/>
      <c r="CW43" s="644"/>
      <c r="CX43" s="644"/>
      <c r="CY43" s="645"/>
      <c r="CZ43" s="628">
        <v>0.3</v>
      </c>
      <c r="DA43" s="656"/>
      <c r="DB43" s="656"/>
      <c r="DC43" s="658"/>
      <c r="DD43" s="632">
        <v>164000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5935053</v>
      </c>
      <c r="CS44" s="624"/>
      <c r="CT44" s="624"/>
      <c r="CU44" s="624"/>
      <c r="CV44" s="624"/>
      <c r="CW44" s="624"/>
      <c r="CX44" s="624"/>
      <c r="CY44" s="625"/>
      <c r="CZ44" s="628">
        <v>10.8</v>
      </c>
      <c r="DA44" s="629"/>
      <c r="DB44" s="629"/>
      <c r="DC44" s="635"/>
      <c r="DD44" s="632">
        <v>801724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3842635</v>
      </c>
      <c r="CS45" s="644"/>
      <c r="CT45" s="644"/>
      <c r="CU45" s="644"/>
      <c r="CV45" s="644"/>
      <c r="CW45" s="644"/>
      <c r="CX45" s="644"/>
      <c r="CY45" s="645"/>
      <c r="CZ45" s="628">
        <v>7</v>
      </c>
      <c r="DA45" s="656"/>
      <c r="DB45" s="656"/>
      <c r="DC45" s="658"/>
      <c r="DD45" s="632">
        <v>119488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2051335</v>
      </c>
      <c r="CS46" s="624"/>
      <c r="CT46" s="624"/>
      <c r="CU46" s="624"/>
      <c r="CV46" s="624"/>
      <c r="CW46" s="624"/>
      <c r="CX46" s="624"/>
      <c r="CY46" s="625"/>
      <c r="CZ46" s="628">
        <v>3.7</v>
      </c>
      <c r="DA46" s="629"/>
      <c r="DB46" s="629"/>
      <c r="DC46" s="635"/>
      <c r="DD46" s="632">
        <v>678653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352</v>
      </c>
      <c r="CE49" s="647"/>
      <c r="CF49" s="647"/>
      <c r="CG49" s="647"/>
      <c r="CH49" s="647"/>
      <c r="CI49" s="647"/>
      <c r="CJ49" s="647"/>
      <c r="CK49" s="647"/>
      <c r="CL49" s="647"/>
      <c r="CM49" s="647"/>
      <c r="CN49" s="647"/>
      <c r="CO49" s="647"/>
      <c r="CP49" s="647"/>
      <c r="CQ49" s="648"/>
      <c r="CR49" s="695">
        <v>54737246</v>
      </c>
      <c r="CS49" s="682"/>
      <c r="CT49" s="682"/>
      <c r="CU49" s="682"/>
      <c r="CV49" s="682"/>
      <c r="CW49" s="682"/>
      <c r="CX49" s="682"/>
      <c r="CY49" s="711"/>
      <c r="CZ49" s="703">
        <v>100</v>
      </c>
      <c r="DA49" s="712"/>
      <c r="DB49" s="712"/>
      <c r="DC49" s="713"/>
      <c r="DD49" s="714">
        <v>33624244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J0DY6XryNuzdWLyiIbyvnbyvnGT7LFTPhUQ+V8FT5e2E6yD5vQX3lrwAiddl+0boqEFbTnHE8UNipaZ8+7rfQ==" saltValue="GqMy4H5wMlYuqwhw6hOq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56159</v>
      </c>
      <c r="R7" s="753"/>
      <c r="S7" s="753"/>
      <c r="T7" s="753"/>
      <c r="U7" s="753"/>
      <c r="V7" s="753">
        <v>54736</v>
      </c>
      <c r="W7" s="753"/>
      <c r="X7" s="753"/>
      <c r="Y7" s="753"/>
      <c r="Z7" s="753"/>
      <c r="AA7" s="753">
        <v>1423</v>
      </c>
      <c r="AB7" s="753"/>
      <c r="AC7" s="753"/>
      <c r="AD7" s="753"/>
      <c r="AE7" s="754"/>
      <c r="AF7" s="755">
        <v>1348</v>
      </c>
      <c r="AG7" s="756"/>
      <c r="AH7" s="756"/>
      <c r="AI7" s="756"/>
      <c r="AJ7" s="757"/>
      <c r="AK7" s="758">
        <v>776</v>
      </c>
      <c r="AL7" s="759"/>
      <c r="AM7" s="759"/>
      <c r="AN7" s="759"/>
      <c r="AO7" s="759"/>
      <c r="AP7" s="759">
        <v>36041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1</v>
      </c>
      <c r="CI7" s="744"/>
      <c r="CJ7" s="744"/>
      <c r="CK7" s="744"/>
      <c r="CL7" s="745"/>
      <c r="CM7" s="743">
        <v>109</v>
      </c>
      <c r="CN7" s="744"/>
      <c r="CO7" s="744"/>
      <c r="CP7" s="744"/>
      <c r="CQ7" s="745"/>
      <c r="CR7" s="743">
        <v>50</v>
      </c>
      <c r="CS7" s="744"/>
      <c r="CT7" s="744"/>
      <c r="CU7" s="744"/>
      <c r="CV7" s="745"/>
      <c r="CW7" s="743" t="s">
        <v>555</v>
      </c>
      <c r="CX7" s="744"/>
      <c r="CY7" s="744"/>
      <c r="CZ7" s="744"/>
      <c r="DA7" s="745"/>
      <c r="DB7" s="743" t="s">
        <v>555</v>
      </c>
      <c r="DC7" s="744"/>
      <c r="DD7" s="744"/>
      <c r="DE7" s="744"/>
      <c r="DF7" s="745"/>
      <c r="DG7" s="743" t="s">
        <v>558</v>
      </c>
      <c r="DH7" s="744"/>
      <c r="DI7" s="744"/>
      <c r="DJ7" s="744"/>
      <c r="DK7" s="745"/>
      <c r="DL7" s="743" t="s">
        <v>555</v>
      </c>
      <c r="DM7" s="744"/>
      <c r="DN7" s="744"/>
      <c r="DO7" s="744"/>
      <c r="DP7" s="745"/>
      <c r="DQ7" s="743" t="s">
        <v>555</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567</v>
      </c>
      <c r="R8" s="784"/>
      <c r="S8" s="784"/>
      <c r="T8" s="784"/>
      <c r="U8" s="784"/>
      <c r="V8" s="784">
        <v>567</v>
      </c>
      <c r="W8" s="784"/>
      <c r="X8" s="784"/>
      <c r="Y8" s="784"/>
      <c r="Z8" s="784"/>
      <c r="AA8" s="784" t="s">
        <v>549</v>
      </c>
      <c r="AB8" s="784"/>
      <c r="AC8" s="784"/>
      <c r="AD8" s="784"/>
      <c r="AE8" s="785"/>
      <c r="AF8" s="786" t="s">
        <v>121</v>
      </c>
      <c r="AG8" s="787"/>
      <c r="AH8" s="787"/>
      <c r="AI8" s="787"/>
      <c r="AJ8" s="788"/>
      <c r="AK8" s="769">
        <v>224</v>
      </c>
      <c r="AL8" s="770"/>
      <c r="AM8" s="770"/>
      <c r="AN8" s="770"/>
      <c r="AO8" s="770"/>
      <c r="AP8" s="770" t="s">
        <v>559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553</v>
      </c>
      <c r="BT8" s="774"/>
      <c r="BU8" s="774"/>
      <c r="BV8" s="774"/>
      <c r="BW8" s="774"/>
      <c r="BX8" s="774"/>
      <c r="BY8" s="774"/>
      <c r="BZ8" s="774"/>
      <c r="CA8" s="774"/>
      <c r="CB8" s="774"/>
      <c r="CC8" s="774"/>
      <c r="CD8" s="774"/>
      <c r="CE8" s="774"/>
      <c r="CF8" s="774"/>
      <c r="CG8" s="775"/>
      <c r="CH8" s="776">
        <v>-2</v>
      </c>
      <c r="CI8" s="777"/>
      <c r="CJ8" s="777"/>
      <c r="CK8" s="777"/>
      <c r="CL8" s="778"/>
      <c r="CM8" s="776">
        <v>83</v>
      </c>
      <c r="CN8" s="777"/>
      <c r="CO8" s="777"/>
      <c r="CP8" s="777"/>
      <c r="CQ8" s="778"/>
      <c r="CR8" s="776">
        <v>15</v>
      </c>
      <c r="CS8" s="777"/>
      <c r="CT8" s="777"/>
      <c r="CU8" s="777"/>
      <c r="CV8" s="778"/>
      <c r="CW8" s="776">
        <v>40</v>
      </c>
      <c r="CX8" s="777"/>
      <c r="CY8" s="777"/>
      <c r="CZ8" s="777"/>
      <c r="DA8" s="778"/>
      <c r="DB8" s="776" t="s">
        <v>556</v>
      </c>
      <c r="DC8" s="777"/>
      <c r="DD8" s="777"/>
      <c r="DE8" s="777"/>
      <c r="DF8" s="778"/>
      <c r="DG8" s="776" t="s">
        <v>558</v>
      </c>
      <c r="DH8" s="777"/>
      <c r="DI8" s="777"/>
      <c r="DJ8" s="777"/>
      <c r="DK8" s="778"/>
      <c r="DL8" s="776" t="s">
        <v>558</v>
      </c>
      <c r="DM8" s="777"/>
      <c r="DN8" s="777"/>
      <c r="DO8" s="777"/>
      <c r="DP8" s="778"/>
      <c r="DQ8" s="776" t="s">
        <v>555</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554</v>
      </c>
      <c r="BT9" s="774"/>
      <c r="BU9" s="774"/>
      <c r="BV9" s="774"/>
      <c r="BW9" s="774"/>
      <c r="BX9" s="774"/>
      <c r="BY9" s="774"/>
      <c r="BZ9" s="774"/>
      <c r="CA9" s="774"/>
      <c r="CB9" s="774"/>
      <c r="CC9" s="774"/>
      <c r="CD9" s="774"/>
      <c r="CE9" s="774"/>
      <c r="CF9" s="774"/>
      <c r="CG9" s="775"/>
      <c r="CH9" s="776">
        <v>1</v>
      </c>
      <c r="CI9" s="777"/>
      <c r="CJ9" s="777"/>
      <c r="CK9" s="777"/>
      <c r="CL9" s="778"/>
      <c r="CM9" s="776">
        <v>119</v>
      </c>
      <c r="CN9" s="777"/>
      <c r="CO9" s="777"/>
      <c r="CP9" s="777"/>
      <c r="CQ9" s="778"/>
      <c r="CR9" s="776">
        <v>22</v>
      </c>
      <c r="CS9" s="777"/>
      <c r="CT9" s="777"/>
      <c r="CU9" s="777"/>
      <c r="CV9" s="778"/>
      <c r="CW9" s="776" t="s">
        <v>555</v>
      </c>
      <c r="CX9" s="777"/>
      <c r="CY9" s="777"/>
      <c r="CZ9" s="777"/>
      <c r="DA9" s="778"/>
      <c r="DB9" s="776" t="s">
        <v>557</v>
      </c>
      <c r="DC9" s="777"/>
      <c r="DD9" s="777"/>
      <c r="DE9" s="777"/>
      <c r="DF9" s="778"/>
      <c r="DG9" s="776" t="s">
        <v>555</v>
      </c>
      <c r="DH9" s="777"/>
      <c r="DI9" s="777"/>
      <c r="DJ9" s="777"/>
      <c r="DK9" s="778"/>
      <c r="DL9" s="776" t="s">
        <v>555</v>
      </c>
      <c r="DM9" s="777"/>
      <c r="DN9" s="777"/>
      <c r="DO9" s="777"/>
      <c r="DP9" s="778"/>
      <c r="DQ9" s="776" t="s">
        <v>549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56160</v>
      </c>
      <c r="R23" s="793"/>
      <c r="S23" s="793"/>
      <c r="T23" s="793"/>
      <c r="U23" s="793"/>
      <c r="V23" s="793">
        <v>54737</v>
      </c>
      <c r="W23" s="793"/>
      <c r="X23" s="793"/>
      <c r="Y23" s="793"/>
      <c r="Z23" s="793"/>
      <c r="AA23" s="793">
        <v>1423</v>
      </c>
      <c r="AB23" s="793"/>
      <c r="AC23" s="793"/>
      <c r="AD23" s="793"/>
      <c r="AE23" s="794"/>
      <c r="AF23" s="795">
        <v>1348</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12388</v>
      </c>
      <c r="R28" s="823"/>
      <c r="S28" s="823"/>
      <c r="T28" s="823"/>
      <c r="U28" s="823"/>
      <c r="V28" s="823">
        <v>12353</v>
      </c>
      <c r="W28" s="823"/>
      <c r="X28" s="823"/>
      <c r="Y28" s="823"/>
      <c r="Z28" s="823"/>
      <c r="AA28" s="823">
        <v>35</v>
      </c>
      <c r="AB28" s="823"/>
      <c r="AC28" s="823"/>
      <c r="AD28" s="823"/>
      <c r="AE28" s="824"/>
      <c r="AF28" s="825">
        <v>35</v>
      </c>
      <c r="AG28" s="823"/>
      <c r="AH28" s="823"/>
      <c r="AI28" s="823"/>
      <c r="AJ28" s="826"/>
      <c r="AK28" s="827">
        <v>1413</v>
      </c>
      <c r="AL28" s="828"/>
      <c r="AM28" s="828"/>
      <c r="AN28" s="828"/>
      <c r="AO28" s="828"/>
      <c r="AP28" s="828" t="s">
        <v>549</v>
      </c>
      <c r="AQ28" s="828"/>
      <c r="AR28" s="828"/>
      <c r="AS28" s="828"/>
      <c r="AT28" s="828"/>
      <c r="AU28" s="828" t="s">
        <v>550</v>
      </c>
      <c r="AV28" s="828"/>
      <c r="AW28" s="828"/>
      <c r="AX28" s="828"/>
      <c r="AY28" s="828"/>
      <c r="AZ28" s="829" t="s">
        <v>549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11490</v>
      </c>
      <c r="R29" s="784"/>
      <c r="S29" s="784"/>
      <c r="T29" s="784"/>
      <c r="U29" s="784"/>
      <c r="V29" s="784">
        <v>11348</v>
      </c>
      <c r="W29" s="784"/>
      <c r="X29" s="784"/>
      <c r="Y29" s="784"/>
      <c r="Z29" s="784"/>
      <c r="AA29" s="784">
        <v>142</v>
      </c>
      <c r="AB29" s="784"/>
      <c r="AC29" s="784"/>
      <c r="AD29" s="784"/>
      <c r="AE29" s="785"/>
      <c r="AF29" s="786">
        <v>142</v>
      </c>
      <c r="AG29" s="787"/>
      <c r="AH29" s="787"/>
      <c r="AI29" s="787"/>
      <c r="AJ29" s="788"/>
      <c r="AK29" s="834">
        <v>1678</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1968</v>
      </c>
      <c r="R30" s="784"/>
      <c r="S30" s="784"/>
      <c r="T30" s="784"/>
      <c r="U30" s="784"/>
      <c r="V30" s="784">
        <v>1962</v>
      </c>
      <c r="W30" s="784"/>
      <c r="X30" s="784"/>
      <c r="Y30" s="784"/>
      <c r="Z30" s="784"/>
      <c r="AA30" s="784">
        <v>6</v>
      </c>
      <c r="AB30" s="784"/>
      <c r="AC30" s="784"/>
      <c r="AD30" s="784"/>
      <c r="AE30" s="785"/>
      <c r="AF30" s="786">
        <v>6</v>
      </c>
      <c r="AG30" s="787"/>
      <c r="AH30" s="787"/>
      <c r="AI30" s="787"/>
      <c r="AJ30" s="788"/>
      <c r="AK30" s="834">
        <v>460</v>
      </c>
      <c r="AL30" s="830"/>
      <c r="AM30" s="830"/>
      <c r="AN30" s="830"/>
      <c r="AO30" s="830"/>
      <c r="AP30" s="830" t="s">
        <v>550</v>
      </c>
      <c r="AQ30" s="830"/>
      <c r="AR30" s="830"/>
      <c r="AS30" s="830"/>
      <c r="AT30" s="830"/>
      <c r="AU30" s="830" t="s">
        <v>550</v>
      </c>
      <c r="AV30" s="830"/>
      <c r="AW30" s="830"/>
      <c r="AX30" s="830"/>
      <c r="AY30" s="830"/>
      <c r="AZ30" s="831" t="s">
        <v>549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6920</v>
      </c>
      <c r="R31" s="784"/>
      <c r="S31" s="784"/>
      <c r="T31" s="784"/>
      <c r="U31" s="784"/>
      <c r="V31" s="784">
        <v>7080</v>
      </c>
      <c r="W31" s="784"/>
      <c r="X31" s="784"/>
      <c r="Y31" s="784"/>
      <c r="Z31" s="784"/>
      <c r="AA31" s="784">
        <v>-160</v>
      </c>
      <c r="AB31" s="784"/>
      <c r="AC31" s="784"/>
      <c r="AD31" s="784"/>
      <c r="AE31" s="785"/>
      <c r="AF31" s="786" t="s">
        <v>121</v>
      </c>
      <c r="AG31" s="787"/>
      <c r="AH31" s="787"/>
      <c r="AI31" s="787"/>
      <c r="AJ31" s="788"/>
      <c r="AK31" s="834">
        <v>1167</v>
      </c>
      <c r="AL31" s="830"/>
      <c r="AM31" s="830"/>
      <c r="AN31" s="830"/>
      <c r="AO31" s="830"/>
      <c r="AP31" s="830">
        <v>5018</v>
      </c>
      <c r="AQ31" s="830"/>
      <c r="AR31" s="830"/>
      <c r="AS31" s="830"/>
      <c r="AT31" s="830"/>
      <c r="AU31" s="830">
        <v>2555</v>
      </c>
      <c r="AV31" s="830"/>
      <c r="AW31" s="830"/>
      <c r="AX31" s="830"/>
      <c r="AY31" s="830"/>
      <c r="AZ31" s="831" t="s">
        <v>549</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2379</v>
      </c>
      <c r="R32" s="784"/>
      <c r="S32" s="784"/>
      <c r="T32" s="784"/>
      <c r="U32" s="784"/>
      <c r="V32" s="784">
        <v>2266</v>
      </c>
      <c r="W32" s="784"/>
      <c r="X32" s="784"/>
      <c r="Y32" s="784"/>
      <c r="Z32" s="784"/>
      <c r="AA32" s="784">
        <v>113</v>
      </c>
      <c r="AB32" s="784"/>
      <c r="AC32" s="784"/>
      <c r="AD32" s="784"/>
      <c r="AE32" s="785"/>
      <c r="AF32" s="786">
        <v>1543</v>
      </c>
      <c r="AG32" s="787"/>
      <c r="AH32" s="787"/>
      <c r="AI32" s="787"/>
      <c r="AJ32" s="788"/>
      <c r="AK32" s="834">
        <v>6</v>
      </c>
      <c r="AL32" s="830"/>
      <c r="AM32" s="830"/>
      <c r="AN32" s="830"/>
      <c r="AO32" s="830"/>
      <c r="AP32" s="830">
        <v>2078</v>
      </c>
      <c r="AQ32" s="830"/>
      <c r="AR32" s="830"/>
      <c r="AS32" s="830"/>
      <c r="AT32" s="830"/>
      <c r="AU32" s="830">
        <v>2</v>
      </c>
      <c r="AV32" s="830"/>
      <c r="AW32" s="830"/>
      <c r="AX32" s="830"/>
      <c r="AY32" s="830"/>
      <c r="AZ32" s="831" t="s">
        <v>549</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3320</v>
      </c>
      <c r="R33" s="784"/>
      <c r="S33" s="784"/>
      <c r="T33" s="784"/>
      <c r="U33" s="784"/>
      <c r="V33" s="784">
        <v>3170</v>
      </c>
      <c r="W33" s="784"/>
      <c r="X33" s="784"/>
      <c r="Y33" s="784"/>
      <c r="Z33" s="784"/>
      <c r="AA33" s="784">
        <v>150</v>
      </c>
      <c r="AB33" s="784"/>
      <c r="AC33" s="784"/>
      <c r="AD33" s="784"/>
      <c r="AE33" s="785"/>
      <c r="AF33" s="786">
        <v>907</v>
      </c>
      <c r="AG33" s="787"/>
      <c r="AH33" s="787"/>
      <c r="AI33" s="787"/>
      <c r="AJ33" s="788"/>
      <c r="AK33" s="834">
        <v>790</v>
      </c>
      <c r="AL33" s="830"/>
      <c r="AM33" s="830"/>
      <c r="AN33" s="830"/>
      <c r="AO33" s="830"/>
      <c r="AP33" s="830">
        <v>9348</v>
      </c>
      <c r="AQ33" s="830"/>
      <c r="AR33" s="830"/>
      <c r="AS33" s="830"/>
      <c r="AT33" s="830"/>
      <c r="AU33" s="830">
        <v>5973</v>
      </c>
      <c r="AV33" s="830"/>
      <c r="AW33" s="830"/>
      <c r="AX33" s="830"/>
      <c r="AY33" s="830"/>
      <c r="AZ33" s="831" t="s">
        <v>549</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2634</v>
      </c>
      <c r="AG63" s="844"/>
      <c r="AH63" s="844"/>
      <c r="AI63" s="844"/>
      <c r="AJ63" s="845"/>
      <c r="AK63" s="846"/>
      <c r="AL63" s="841"/>
      <c r="AM63" s="841"/>
      <c r="AN63" s="841"/>
      <c r="AO63" s="841"/>
      <c r="AP63" s="844">
        <v>16444</v>
      </c>
      <c r="AQ63" s="844"/>
      <c r="AR63" s="844"/>
      <c r="AS63" s="844"/>
      <c r="AT63" s="844"/>
      <c r="AU63" s="844">
        <v>8530</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551</v>
      </c>
      <c r="C68" s="870"/>
      <c r="D68" s="870"/>
      <c r="E68" s="870"/>
      <c r="F68" s="870"/>
      <c r="G68" s="870"/>
      <c r="H68" s="870"/>
      <c r="I68" s="870"/>
      <c r="J68" s="870"/>
      <c r="K68" s="870"/>
      <c r="L68" s="870"/>
      <c r="M68" s="870"/>
      <c r="N68" s="870"/>
      <c r="O68" s="870"/>
      <c r="P68" s="871"/>
      <c r="Q68" s="872">
        <v>31604</v>
      </c>
      <c r="R68" s="866"/>
      <c r="S68" s="866"/>
      <c r="T68" s="866"/>
      <c r="U68" s="866"/>
      <c r="V68" s="866">
        <v>28498</v>
      </c>
      <c r="W68" s="866"/>
      <c r="X68" s="866"/>
      <c r="Y68" s="866"/>
      <c r="Z68" s="866"/>
      <c r="AA68" s="866">
        <v>3106</v>
      </c>
      <c r="AB68" s="866"/>
      <c r="AC68" s="866"/>
      <c r="AD68" s="866"/>
      <c r="AE68" s="866"/>
      <c r="AF68" s="866">
        <v>3106</v>
      </c>
      <c r="AG68" s="866"/>
      <c r="AH68" s="866"/>
      <c r="AI68" s="866"/>
      <c r="AJ68" s="866"/>
      <c r="AK68" s="866" t="s">
        <v>550</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3106</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87</v>
      </c>
      <c r="CS102" s="852"/>
      <c r="CT102" s="852"/>
      <c r="CU102" s="852"/>
      <c r="CV102" s="891"/>
      <c r="CW102" s="890">
        <v>40</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3715630</v>
      </c>
      <c r="AB110" s="900"/>
      <c r="AC110" s="900"/>
      <c r="AD110" s="900"/>
      <c r="AE110" s="901"/>
      <c r="AF110" s="902">
        <v>3607028</v>
      </c>
      <c r="AG110" s="900"/>
      <c r="AH110" s="900"/>
      <c r="AI110" s="900"/>
      <c r="AJ110" s="901"/>
      <c r="AK110" s="902">
        <v>3570238</v>
      </c>
      <c r="AL110" s="900"/>
      <c r="AM110" s="900"/>
      <c r="AN110" s="900"/>
      <c r="AO110" s="901"/>
      <c r="AP110" s="903">
        <v>14.4</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37541834</v>
      </c>
      <c r="BR110" s="931"/>
      <c r="BS110" s="931"/>
      <c r="BT110" s="931"/>
      <c r="BU110" s="931"/>
      <c r="BV110" s="931">
        <v>36249170</v>
      </c>
      <c r="BW110" s="931"/>
      <c r="BX110" s="931"/>
      <c r="BY110" s="931"/>
      <c r="BZ110" s="931"/>
      <c r="CA110" s="931">
        <v>36041022</v>
      </c>
      <c r="CB110" s="931"/>
      <c r="CC110" s="931"/>
      <c r="CD110" s="931"/>
      <c r="CE110" s="931"/>
      <c r="CF110" s="944">
        <v>145.19999999999999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586630</v>
      </c>
      <c r="BR111" s="926"/>
      <c r="BS111" s="926"/>
      <c r="BT111" s="926"/>
      <c r="BU111" s="926"/>
      <c r="BV111" s="926">
        <v>504209</v>
      </c>
      <c r="BW111" s="926"/>
      <c r="BX111" s="926"/>
      <c r="BY111" s="926"/>
      <c r="BZ111" s="926"/>
      <c r="CA111" s="926">
        <v>425215</v>
      </c>
      <c r="CB111" s="926"/>
      <c r="CC111" s="926"/>
      <c r="CD111" s="926"/>
      <c r="CE111" s="926"/>
      <c r="CF111" s="920">
        <v>1.7</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8745160</v>
      </c>
      <c r="BR112" s="926"/>
      <c r="BS112" s="926"/>
      <c r="BT112" s="926"/>
      <c r="BU112" s="926"/>
      <c r="BV112" s="926">
        <v>8783178</v>
      </c>
      <c r="BW112" s="926"/>
      <c r="BX112" s="926"/>
      <c r="BY112" s="926"/>
      <c r="BZ112" s="926"/>
      <c r="CA112" s="926">
        <v>8530058</v>
      </c>
      <c r="CB112" s="926"/>
      <c r="CC112" s="926"/>
      <c r="CD112" s="926"/>
      <c r="CE112" s="926"/>
      <c r="CF112" s="920">
        <v>34.4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1175720</v>
      </c>
      <c r="AB113" s="938"/>
      <c r="AC113" s="938"/>
      <c r="AD113" s="938"/>
      <c r="AE113" s="939"/>
      <c r="AF113" s="940">
        <v>1053710</v>
      </c>
      <c r="AG113" s="938"/>
      <c r="AH113" s="938"/>
      <c r="AI113" s="938"/>
      <c r="AJ113" s="939"/>
      <c r="AK113" s="940">
        <v>983243</v>
      </c>
      <c r="AL113" s="938"/>
      <c r="AM113" s="938"/>
      <c r="AN113" s="938"/>
      <c r="AO113" s="939"/>
      <c r="AP113" s="941">
        <v>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30219</v>
      </c>
      <c r="AB114" s="959"/>
      <c r="AC114" s="959"/>
      <c r="AD114" s="959"/>
      <c r="AE114" s="960"/>
      <c r="AF114" s="961">
        <v>30364</v>
      </c>
      <c r="AG114" s="959"/>
      <c r="AH114" s="959"/>
      <c r="AI114" s="959"/>
      <c r="AJ114" s="960"/>
      <c r="AK114" s="961">
        <v>28653</v>
      </c>
      <c r="AL114" s="959"/>
      <c r="AM114" s="959"/>
      <c r="AN114" s="959"/>
      <c r="AO114" s="960"/>
      <c r="AP114" s="962">
        <v>0.1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3079323</v>
      </c>
      <c r="BR114" s="926"/>
      <c r="BS114" s="926"/>
      <c r="BT114" s="926"/>
      <c r="BU114" s="926"/>
      <c r="BV114" s="926">
        <v>2822277</v>
      </c>
      <c r="BW114" s="926"/>
      <c r="BX114" s="926"/>
      <c r="BY114" s="926"/>
      <c r="BZ114" s="926"/>
      <c r="CA114" s="926">
        <v>2964571</v>
      </c>
      <c r="CB114" s="926"/>
      <c r="CC114" s="926"/>
      <c r="CD114" s="926"/>
      <c r="CE114" s="926"/>
      <c r="CF114" s="920">
        <v>11.9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26862</v>
      </c>
      <c r="AB115" s="938"/>
      <c r="AC115" s="938"/>
      <c r="AD115" s="938"/>
      <c r="AE115" s="939"/>
      <c r="AF115" s="940">
        <v>18928</v>
      </c>
      <c r="AG115" s="938"/>
      <c r="AH115" s="938"/>
      <c r="AI115" s="938"/>
      <c r="AJ115" s="939"/>
      <c r="AK115" s="940">
        <v>16436</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v>12</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120437</v>
      </c>
      <c r="DH116" s="959"/>
      <c r="DI116" s="959"/>
      <c r="DJ116" s="959"/>
      <c r="DK116" s="960"/>
      <c r="DL116" s="961">
        <v>102013</v>
      </c>
      <c r="DM116" s="959"/>
      <c r="DN116" s="959"/>
      <c r="DO116" s="959"/>
      <c r="DP116" s="960"/>
      <c r="DQ116" s="961">
        <v>85971</v>
      </c>
      <c r="DR116" s="959"/>
      <c r="DS116" s="959"/>
      <c r="DT116" s="959"/>
      <c r="DU116" s="960"/>
      <c r="DV116" s="962">
        <v>0.3</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4948431</v>
      </c>
      <c r="AB117" s="979"/>
      <c r="AC117" s="979"/>
      <c r="AD117" s="979"/>
      <c r="AE117" s="980"/>
      <c r="AF117" s="981">
        <v>4710030</v>
      </c>
      <c r="AG117" s="979"/>
      <c r="AH117" s="979"/>
      <c r="AI117" s="979"/>
      <c r="AJ117" s="980"/>
      <c r="AK117" s="981">
        <v>4598582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443</v>
      </c>
      <c r="BP119" s="1005"/>
      <c r="BQ119" s="999">
        <v>49952947</v>
      </c>
      <c r="BR119" s="1000"/>
      <c r="BS119" s="1000"/>
      <c r="BT119" s="1000"/>
      <c r="BU119" s="1000"/>
      <c r="BV119" s="1000">
        <v>48358834</v>
      </c>
      <c r="BW119" s="1000"/>
      <c r="BX119" s="1000"/>
      <c r="BY119" s="1000"/>
      <c r="BZ119" s="1000"/>
      <c r="CA119" s="1000">
        <v>47960866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466193</v>
      </c>
      <c r="DH119" s="986"/>
      <c r="DI119" s="986"/>
      <c r="DJ119" s="986"/>
      <c r="DK119" s="987"/>
      <c r="DL119" s="985">
        <v>402196</v>
      </c>
      <c r="DM119" s="986"/>
      <c r="DN119" s="986"/>
      <c r="DO119" s="986"/>
      <c r="DP119" s="987"/>
      <c r="DQ119" s="985">
        <v>339244</v>
      </c>
      <c r="DR119" s="986"/>
      <c r="DS119" s="986"/>
      <c r="DT119" s="986"/>
      <c r="DU119" s="987"/>
      <c r="DV119" s="988">
        <v>1.4</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9091605</v>
      </c>
      <c r="BR120" s="931"/>
      <c r="BS120" s="931"/>
      <c r="BT120" s="931"/>
      <c r="BU120" s="931"/>
      <c r="BV120" s="931">
        <v>11585380</v>
      </c>
      <c r="BW120" s="931"/>
      <c r="BX120" s="931"/>
      <c r="BY120" s="931"/>
      <c r="BZ120" s="931"/>
      <c r="CA120" s="931">
        <v>13502095</v>
      </c>
      <c r="CB120" s="931"/>
      <c r="CC120" s="931"/>
      <c r="CD120" s="931"/>
      <c r="CE120" s="931"/>
      <c r="CF120" s="944">
        <v>54.4</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6313066</v>
      </c>
      <c r="DH120" s="931"/>
      <c r="DI120" s="931"/>
      <c r="DJ120" s="931"/>
      <c r="DK120" s="931"/>
      <c r="DL120" s="931">
        <v>6063938</v>
      </c>
      <c r="DM120" s="931"/>
      <c r="DN120" s="931"/>
      <c r="DO120" s="931"/>
      <c r="DP120" s="931"/>
      <c r="DQ120" s="931">
        <v>5973375</v>
      </c>
      <c r="DR120" s="931"/>
      <c r="DS120" s="931"/>
      <c r="DT120" s="931"/>
      <c r="DU120" s="931"/>
      <c r="DV120" s="932">
        <v>24.1</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9900123</v>
      </c>
      <c r="BR121" s="926"/>
      <c r="BS121" s="926"/>
      <c r="BT121" s="926"/>
      <c r="BU121" s="926"/>
      <c r="BV121" s="926">
        <v>10173980</v>
      </c>
      <c r="BW121" s="926"/>
      <c r="BX121" s="926"/>
      <c r="BY121" s="926"/>
      <c r="BZ121" s="926"/>
      <c r="CA121" s="926">
        <v>10559475</v>
      </c>
      <c r="CB121" s="926"/>
      <c r="CC121" s="926"/>
      <c r="CD121" s="926"/>
      <c r="CE121" s="926"/>
      <c r="CF121" s="920">
        <v>42.5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2429857</v>
      </c>
      <c r="DH121" s="926"/>
      <c r="DI121" s="926"/>
      <c r="DJ121" s="926"/>
      <c r="DK121" s="926"/>
      <c r="DL121" s="926">
        <v>2717091</v>
      </c>
      <c r="DM121" s="926"/>
      <c r="DN121" s="926"/>
      <c r="DO121" s="926"/>
      <c r="DP121" s="926"/>
      <c r="DQ121" s="926">
        <v>2554606</v>
      </c>
      <c r="DR121" s="926"/>
      <c r="DS121" s="926"/>
      <c r="DT121" s="926"/>
      <c r="DU121" s="926"/>
      <c r="DV121" s="927">
        <v>10.3</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30646690</v>
      </c>
      <c r="BR122" s="1000"/>
      <c r="BS122" s="1000"/>
      <c r="BT122" s="1000"/>
      <c r="BU122" s="1000"/>
      <c r="BV122" s="1000">
        <v>29596485</v>
      </c>
      <c r="BW122" s="1000"/>
      <c r="BX122" s="1000"/>
      <c r="BY122" s="1000"/>
      <c r="BZ122" s="1000"/>
      <c r="CA122" s="1000">
        <v>28537396</v>
      </c>
      <c r="CB122" s="1000"/>
      <c r="CC122" s="1000"/>
      <c r="CD122" s="1000"/>
      <c r="CE122" s="1000"/>
      <c r="CF122" s="1017">
        <v>115</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2237</v>
      </c>
      <c r="DH122" s="926"/>
      <c r="DI122" s="926"/>
      <c r="DJ122" s="926"/>
      <c r="DK122" s="926"/>
      <c r="DL122" s="926">
        <v>2149</v>
      </c>
      <c r="DM122" s="926"/>
      <c r="DN122" s="926"/>
      <c r="DO122" s="926"/>
      <c r="DP122" s="926"/>
      <c r="DQ122" s="926">
        <v>2077</v>
      </c>
      <c r="DR122" s="926"/>
      <c r="DS122" s="926"/>
      <c r="DT122" s="926"/>
      <c r="DU122" s="926"/>
      <c r="DV122" s="927">
        <v>0</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26250</v>
      </c>
      <c r="AB123" s="959"/>
      <c r="AC123" s="959"/>
      <c r="AD123" s="959"/>
      <c r="AE123" s="960"/>
      <c r="AF123" s="961">
        <v>18424</v>
      </c>
      <c r="AG123" s="959"/>
      <c r="AH123" s="959"/>
      <c r="AI123" s="959"/>
      <c r="AJ123" s="960"/>
      <c r="AK123" s="961">
        <v>16042</v>
      </c>
      <c r="AL123" s="959"/>
      <c r="AM123" s="959"/>
      <c r="AN123" s="959"/>
      <c r="AO123" s="960"/>
      <c r="AP123" s="962">
        <v>0.1</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451</v>
      </c>
      <c r="BP123" s="1005"/>
      <c r="BQ123" s="1063">
        <v>49638418</v>
      </c>
      <c r="BR123" s="1064"/>
      <c r="BS123" s="1064"/>
      <c r="BT123" s="1064"/>
      <c r="BU123" s="1064"/>
      <c r="BV123" s="1064">
        <v>51355845</v>
      </c>
      <c r="BW123" s="1064"/>
      <c r="BX123" s="1064"/>
      <c r="BY123" s="1064"/>
      <c r="BZ123" s="1064"/>
      <c r="CA123" s="1064">
        <v>52598966</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1.3</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612</v>
      </c>
      <c r="AB127" s="959"/>
      <c r="AC127" s="959"/>
      <c r="AD127" s="959"/>
      <c r="AE127" s="960"/>
      <c r="AF127" s="961">
        <v>504</v>
      </c>
      <c r="AG127" s="959"/>
      <c r="AH127" s="959"/>
      <c r="AI127" s="959"/>
      <c r="AJ127" s="960"/>
      <c r="AK127" s="961">
        <v>394</v>
      </c>
      <c r="AL127" s="959"/>
      <c r="AM127" s="959"/>
      <c r="AN127" s="959"/>
      <c r="AO127" s="960"/>
      <c r="AP127" s="962">
        <v>0</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755713</v>
      </c>
      <c r="AB128" s="1046"/>
      <c r="AC128" s="1046"/>
      <c r="AD128" s="1046"/>
      <c r="AE128" s="1047"/>
      <c r="AF128" s="1048">
        <v>771799</v>
      </c>
      <c r="AG128" s="1046"/>
      <c r="AH128" s="1046"/>
      <c r="AI128" s="1046"/>
      <c r="AJ128" s="1047"/>
      <c r="AK128" s="1048">
        <v>730570</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121</v>
      </c>
      <c r="BG128" s="1053"/>
      <c r="BH128" s="1053"/>
      <c r="BI128" s="1053"/>
      <c r="BJ128" s="1053"/>
      <c r="BK128" s="1053"/>
      <c r="BL128" s="1054"/>
      <c r="BM128" s="1052">
        <v>11.93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26870390</v>
      </c>
      <c r="AB129" s="959"/>
      <c r="AC129" s="959"/>
      <c r="AD129" s="959"/>
      <c r="AE129" s="960"/>
      <c r="AF129" s="961">
        <v>27192012</v>
      </c>
      <c r="AG129" s="959"/>
      <c r="AH129" s="959"/>
      <c r="AI129" s="959"/>
      <c r="AJ129" s="960"/>
      <c r="AK129" s="961">
        <v>27551604</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121</v>
      </c>
      <c r="BG129" s="1067"/>
      <c r="BH129" s="1067"/>
      <c r="BI129" s="1067"/>
      <c r="BJ129" s="1067"/>
      <c r="BK129" s="1067"/>
      <c r="BL129" s="1068"/>
      <c r="BM129" s="1066">
        <v>16.93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2883957</v>
      </c>
      <c r="AB130" s="959"/>
      <c r="AC130" s="959"/>
      <c r="AD130" s="959"/>
      <c r="AE130" s="960"/>
      <c r="AF130" s="961">
        <v>2834979</v>
      </c>
      <c r="AG130" s="959"/>
      <c r="AH130" s="959"/>
      <c r="AI130" s="959"/>
      <c r="AJ130" s="960"/>
      <c r="AK130" s="961">
        <v>2732335</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23986433</v>
      </c>
      <c r="AB131" s="986"/>
      <c r="AC131" s="986"/>
      <c r="AD131" s="986"/>
      <c r="AE131" s="987"/>
      <c r="AF131" s="985">
        <v>24357033</v>
      </c>
      <c r="AG131" s="986"/>
      <c r="AH131" s="986"/>
      <c r="AI131" s="986"/>
      <c r="AJ131" s="987"/>
      <c r="AK131" s="985">
        <v>24819269</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5.4562552090000001</v>
      </c>
      <c r="AB132" s="1097"/>
      <c r="AC132" s="1097"/>
      <c r="AD132" s="1097"/>
      <c r="AE132" s="1098"/>
      <c r="AF132" s="1099">
        <v>4.5295007810000003</v>
      </c>
      <c r="AG132" s="1097"/>
      <c r="AH132" s="1097"/>
      <c r="AI132" s="1097"/>
      <c r="AJ132" s="1098"/>
      <c r="AK132" s="1099">
        <v>4.5757874660000004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5.6</v>
      </c>
      <c r="AB133" s="1080"/>
      <c r="AC133" s="1080"/>
      <c r="AD133" s="1080"/>
      <c r="AE133" s="1081"/>
      <c r="AF133" s="1079">
        <v>5.0999999999999996</v>
      </c>
      <c r="AG133" s="1080"/>
      <c r="AH133" s="1080"/>
      <c r="AI133" s="1080"/>
      <c r="AJ133" s="1081"/>
      <c r="AK133" s="1079">
        <v>4.8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9fkBCo9tz6ZIYshqpf2pzyRhWHBeVZq0Vmni1D0UegCixf1Ta6SuDDIpiee2AllWf0VmogH/rSIud4QWRYB6w==" saltValue="h0c64O2SwTaIIQ9nRlhN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2eNCdRxhrjENldQcn69HK61OK9nT9D9B+APcFY5tfcgKXJ/mlBpPAJd03XiBzbuRH0CMO6kaARFFxnlEKArzw==" saltValue="ipu9+7SRc3e935/saguc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xqSZdQ0k2nsnRlVNDrNTl1Xka3iWX47WJ5XzKSbbetlpQEI2dgSJWtOGjMWDrRsgjf8RY15xl+DedUC5GGqKQ==" saltValue="tEyGOSpVcMjI0hyaWPvr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6906171</v>
      </c>
      <c r="AP9" s="281">
        <v>58189</v>
      </c>
      <c r="AQ9" s="282">
        <v>63160</v>
      </c>
      <c r="AR9" s="283">
        <v>-7.9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6912</v>
      </c>
      <c r="AP10" s="284">
        <v>58</v>
      </c>
      <c r="AQ10" s="285">
        <v>4257</v>
      </c>
      <c r="AR10" s="286">
        <v>-98.6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138181</v>
      </c>
      <c r="AP11" s="284">
        <v>1164</v>
      </c>
      <c r="AQ11" s="285">
        <v>595</v>
      </c>
      <c r="AR11" s="286">
        <v>95.6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265675</v>
      </c>
      <c r="AP13" s="284">
        <v>2238</v>
      </c>
      <c r="AQ13" s="285">
        <v>2608</v>
      </c>
      <c r="AR13" s="286">
        <v>-14.2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164000</v>
      </c>
      <c r="AP14" s="284">
        <v>1382</v>
      </c>
      <c r="AQ14" s="285">
        <v>1202</v>
      </c>
      <c r="AR14" s="286">
        <v>15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-274466</v>
      </c>
      <c r="AP15" s="284">
        <v>-2313</v>
      </c>
      <c r="AQ15" s="285">
        <v>-3084</v>
      </c>
      <c r="AR15" s="286">
        <v>-25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7206473</v>
      </c>
      <c r="AP16" s="284">
        <v>60719</v>
      </c>
      <c r="AQ16" s="285">
        <v>68747</v>
      </c>
      <c r="AR16" s="286">
        <v>-11.7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6.09</v>
      </c>
      <c r="AP21" s="298">
        <v>6.22</v>
      </c>
      <c r="AQ21" s="299">
        <v>-0.13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97.3</v>
      </c>
      <c r="AP22" s="303">
        <v>98.7</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3570238</v>
      </c>
      <c r="AP32" s="312">
        <v>30081</v>
      </c>
      <c r="AQ32" s="313">
        <v>33476</v>
      </c>
      <c r="AR32" s="314">
        <v>-10.1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v>23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983243</v>
      </c>
      <c r="AP35" s="312">
        <v>8284</v>
      </c>
      <c r="AQ35" s="313">
        <v>5696</v>
      </c>
      <c r="AR35" s="314">
        <v>45.4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28653</v>
      </c>
      <c r="AP36" s="312">
        <v>241</v>
      </c>
      <c r="AQ36" s="313">
        <v>1273</v>
      </c>
      <c r="AR36" s="314">
        <v>-81.099999999999994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16436</v>
      </c>
      <c r="AP37" s="312">
        <v>138</v>
      </c>
      <c r="AQ37" s="313">
        <v>486</v>
      </c>
      <c r="AR37" s="314">
        <v>-71.599999999999994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v>12</v>
      </c>
      <c r="AP38" s="315">
        <v>0</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-730570</v>
      </c>
      <c r="AP39" s="312">
        <v>-6155</v>
      </c>
      <c r="AQ39" s="313">
        <v>-6136</v>
      </c>
      <c r="AR39" s="314">
        <v>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-2732335</v>
      </c>
      <c r="AP40" s="312">
        <v>-23022</v>
      </c>
      <c r="AQ40" s="313">
        <v>-25079</v>
      </c>
      <c r="AR40" s="314">
        <v>-8.1999999999999993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1135677</v>
      </c>
      <c r="AP41" s="312">
        <v>9569</v>
      </c>
      <c r="AQ41" s="313">
        <v>9740</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3660262</v>
      </c>
      <c r="AN51" s="334">
        <v>30609</v>
      </c>
      <c r="AO51" s="335">
        <v>-11.4</v>
      </c>
      <c r="AP51" s="336">
        <v>42836</v>
      </c>
      <c r="AQ51" s="337">
        <v>-0.9</v>
      </c>
      <c r="AR51" s="338">
        <v>-10.5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1098040</v>
      </c>
      <c r="AN52" s="342">
        <v>9182</v>
      </c>
      <c r="AO52" s="343">
        <v>-25.5</v>
      </c>
      <c r="AP52" s="344">
        <v>22936</v>
      </c>
      <c r="AQ52" s="345">
        <v>1.4</v>
      </c>
      <c r="AR52" s="346">
        <v>-26.9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3393430</v>
      </c>
      <c r="AN53" s="334">
        <v>28322</v>
      </c>
      <c r="AO53" s="335">
        <v>-7.5</v>
      </c>
      <c r="AP53" s="336">
        <v>44161</v>
      </c>
      <c r="AQ53" s="337">
        <v>3.1</v>
      </c>
      <c r="AR53" s="338">
        <v>-10.6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1446882</v>
      </c>
      <c r="AN54" s="342">
        <v>12076</v>
      </c>
      <c r="AO54" s="343">
        <v>31.5</v>
      </c>
      <c r="AP54" s="344">
        <v>23644</v>
      </c>
      <c r="AQ54" s="345">
        <v>3.1</v>
      </c>
      <c r="AR54" s="346">
        <v>28.4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4231043</v>
      </c>
      <c r="AN55" s="334">
        <v>35347</v>
      </c>
      <c r="AO55" s="335">
        <v>24.8</v>
      </c>
      <c r="AP55" s="336">
        <v>43955</v>
      </c>
      <c r="AQ55" s="337">
        <v>-0.5</v>
      </c>
      <c r="AR55" s="338">
        <v>25.3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1381297</v>
      </c>
      <c r="AN56" s="342">
        <v>11540</v>
      </c>
      <c r="AO56" s="343">
        <v>-4.4000000000000004</v>
      </c>
      <c r="AP56" s="344">
        <v>21318</v>
      </c>
      <c r="AQ56" s="345">
        <v>-9.8000000000000007</v>
      </c>
      <c r="AR56" s="346">
        <v>5.4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3861692</v>
      </c>
      <c r="AN57" s="334">
        <v>32405</v>
      </c>
      <c r="AO57" s="335">
        <v>-8.3000000000000007</v>
      </c>
      <c r="AP57" s="336">
        <v>41921</v>
      </c>
      <c r="AQ57" s="337">
        <v>-4.5999999999999996</v>
      </c>
      <c r="AR57" s="338">
        <v>-3.7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1394180</v>
      </c>
      <c r="AN58" s="342">
        <v>11699</v>
      </c>
      <c r="AO58" s="343">
        <v>1.4</v>
      </c>
      <c r="AP58" s="344">
        <v>21655</v>
      </c>
      <c r="AQ58" s="345">
        <v>1.6</v>
      </c>
      <c r="AR58" s="346">
        <v>-0.2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5935053</v>
      </c>
      <c r="AN59" s="334">
        <v>50006</v>
      </c>
      <c r="AO59" s="335">
        <v>54.3</v>
      </c>
      <c r="AP59" s="336">
        <v>44585</v>
      </c>
      <c r="AQ59" s="337">
        <v>6.4</v>
      </c>
      <c r="AR59" s="338">
        <v>47.9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2051335</v>
      </c>
      <c r="AN60" s="342">
        <v>17284</v>
      </c>
      <c r="AO60" s="343">
        <v>47.7</v>
      </c>
      <c r="AP60" s="344">
        <v>23077</v>
      </c>
      <c r="AQ60" s="345">
        <v>6.6</v>
      </c>
      <c r="AR60" s="346">
        <v>41.1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4216296</v>
      </c>
      <c r="AN61" s="349">
        <v>35338</v>
      </c>
      <c r="AO61" s="350">
        <v>10.4</v>
      </c>
      <c r="AP61" s="351">
        <v>43492</v>
      </c>
      <c r="AQ61" s="352">
        <v>0.7</v>
      </c>
      <c r="AR61" s="338">
        <v>9.6999999999999993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1474347</v>
      </c>
      <c r="AN62" s="342">
        <v>12356</v>
      </c>
      <c r="AO62" s="343">
        <v>10.1</v>
      </c>
      <c r="AP62" s="344">
        <v>22526</v>
      </c>
      <c r="AQ62" s="345">
        <v>0.6</v>
      </c>
      <c r="AR62" s="346">
        <v>9.5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Xgc8J52euzR30jiljL+AUXbw8tYiv/muZPznhAy2z8AVj2OwATkqqYFv12Bl/3FSMpzUcVSluVQxcwI3qW4UA==" saltValue="o0FKno5BQx75WazTnsb7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mzlZ+T7f2hSshIjyDi6a55+pwKs6R9T7x+fdSVQQXw8UmFIBk7sg2H8/kJOzc7ePmOjSlWscg1X3FN3oCQ8b3Q==" saltValue="9uvt2jdh5dbkSft5ViGW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26sZROAc5JatbcDaFgJTrOsdJ/C/IHILG2/mu+4ejlx3BCdMZHuVz3GNCgTyP/1xDCKMYSToRlbr0/JwT64Vhg==" saltValue="CYXlII1SpxX3eBiD7hrw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4.07</v>
      </c>
      <c r="G47" s="12">
        <v>4.91</v>
      </c>
      <c r="H47" s="12">
        <v>8.91</v>
      </c>
      <c r="I47" s="12">
        <v>11.66</v>
      </c>
      <c r="J47" s="13">
        <v>11.71</v>
      </c>
    </row>
    <row r="48" spans="2:10" ht="57.75" customHeight="1" x14ac:dyDescent="0.15">
      <c r="B48" s="14"/>
      <c r="C48" s="1141" t="s">
        <v>4</v>
      </c>
      <c r="D48" s="1141"/>
      <c r="E48" s="1142"/>
      <c r="F48" s="15">
        <v>2</v>
      </c>
      <c r="G48" s="16">
        <v>3.91</v>
      </c>
      <c r="H48" s="16">
        <v>5.66</v>
      </c>
      <c r="I48" s="16">
        <v>4.7699999999999996</v>
      </c>
      <c r="J48" s="17">
        <v>4.8899999999999997</v>
      </c>
    </row>
    <row r="49" spans="2:10" ht="57.75" customHeight="1" thickBot="1" x14ac:dyDescent="0.2">
      <c r="B49" s="18"/>
      <c r="C49" s="1143" t="s">
        <v>5</v>
      </c>
      <c r="D49" s="1143"/>
      <c r="E49" s="1144"/>
      <c r="F49" s="19" t="s">
        <v>532</v>
      </c>
      <c r="G49" s="20">
        <v>2.94</v>
      </c>
      <c r="H49" s="20">
        <v>6.22</v>
      </c>
      <c r="I49" s="20">
        <v>2.0299999999999998</v>
      </c>
      <c r="J49" s="21">
        <v>0.4</v>
      </c>
    </row>
    <row r="50" spans="2:10" x14ac:dyDescent="0.15"/>
  </sheetData>
  <sheetProtection algorithmName="SHA-512" hashValue="68q6UEztdQ3Nrb7+mNvuB1MZCxpXCtU6q3CNXRaMc21oV18A7/ehc/tk2rTmFy2hu7tKjQTDqjZ5LakkmyuEYQ==" saltValue="pg9yZYPR3NBevwAHmI5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2025-03-24T02:24:00Z</cp:lastPrinted>
  <dcterms:created xsi:type="dcterms:W3CDTF">2025-02-18T23:59:01Z</dcterms:created>
  <dcterms:modified xsi:type="dcterms:W3CDTF">2025-09-10T04:21:03Z</dcterms:modified>
</cp:coreProperties>
</file>